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36" yWindow="64666" windowWidth="19440" windowHeight="13470" activeTab="0"/>
  </bookViews>
  <sheets>
    <sheet name="Металлочерепица Ruukki" sheetId="1" r:id="rId1"/>
    <sheet name="комплектующие" sheetId="2" r:id="rId2"/>
    <sheet name="Цвета и покрытия" sheetId="3" r:id="rId3"/>
  </sheets>
  <definedNames/>
  <calcPr fullCalcOnLoad="1"/>
</workbook>
</file>

<file path=xl/sharedStrings.xml><?xml version="1.0" encoding="utf-8"?>
<sst xmlns="http://schemas.openxmlformats.org/spreadsheetml/2006/main" count="874" uniqueCount="415">
  <si>
    <t>КРОВЕЛЬНАЯ СИСТЕМА RUUKKI</t>
  </si>
  <si>
    <t>1.1  Кровельные листы</t>
  </si>
  <si>
    <t>Наименование</t>
  </si>
  <si>
    <t>Вес, кг/м2</t>
  </si>
  <si>
    <t>Вид покрытия</t>
  </si>
  <si>
    <t>Толщина материала, мм</t>
  </si>
  <si>
    <t>у.е./м2, без НДС</t>
  </si>
  <si>
    <t>Polyestr</t>
  </si>
  <si>
    <t>Pural</t>
  </si>
  <si>
    <t>Pural Matt</t>
  </si>
  <si>
    <t>475 mm</t>
  </si>
  <si>
    <t>Комментарий</t>
  </si>
  <si>
    <t>Покрытие</t>
  </si>
  <si>
    <t>Толщина, мм</t>
  </si>
  <si>
    <t>Вес, шт/кг.</t>
  </si>
  <si>
    <t>ЕИ</t>
  </si>
  <si>
    <t>Коньковая планка полукруглая,  2100mm</t>
  </si>
  <si>
    <t>3,4 kg</t>
  </si>
  <si>
    <t>LHP</t>
  </si>
  <si>
    <t xml:space="preserve">Pural </t>
  </si>
  <si>
    <t>шт.</t>
  </si>
  <si>
    <t>3,06 kg</t>
  </si>
  <si>
    <t>Торцевая заглушка полукруглого конька</t>
  </si>
  <si>
    <t>0,04 kg</t>
  </si>
  <si>
    <t>LHPK</t>
  </si>
  <si>
    <t>Окончание коньковой планки</t>
  </si>
  <si>
    <t>0,32 kg</t>
  </si>
  <si>
    <t>LAPK</t>
  </si>
  <si>
    <t>Окончание коньковой планки, плоское</t>
  </si>
  <si>
    <t>LAPK3</t>
  </si>
  <si>
    <t>Накладка стыков конька формы Y</t>
  </si>
  <si>
    <t>0,7 kg</t>
  </si>
  <si>
    <t>LYH</t>
  </si>
  <si>
    <t>Накладка стыков конька формы Т</t>
  </si>
  <si>
    <t>0,6 kg</t>
  </si>
  <si>
    <t>LTH</t>
  </si>
  <si>
    <t>Вентиляционный элемент полукруглого конька</t>
  </si>
  <si>
    <t>LHTP</t>
  </si>
  <si>
    <t>Вентиляционный элемент конька</t>
  </si>
  <si>
    <t>0,5 kg</t>
  </si>
  <si>
    <t>LH3TP</t>
  </si>
  <si>
    <t>2,5 kg</t>
  </si>
  <si>
    <t>LHS</t>
  </si>
  <si>
    <t>2,25 kg</t>
  </si>
  <si>
    <t>Торцевая планка   2000mm</t>
  </si>
  <si>
    <t>2,0 kg</t>
  </si>
  <si>
    <t>LP</t>
  </si>
  <si>
    <t>1,8 kg</t>
  </si>
  <si>
    <t>1,60 kg</t>
  </si>
  <si>
    <t>LR</t>
  </si>
  <si>
    <t>1,44 kg</t>
  </si>
  <si>
    <t>Ендова   2000mm</t>
  </si>
  <si>
    <t>7,52 kg</t>
  </si>
  <si>
    <t>LSJ</t>
  </si>
  <si>
    <t>6,77 kg</t>
  </si>
  <si>
    <t>Накладка ендовы  2000mm</t>
  </si>
  <si>
    <t>LSJP</t>
  </si>
  <si>
    <t>Планка угловая для примыкания к стене 2000mm</t>
  </si>
  <si>
    <t>3,33 kg</t>
  </si>
  <si>
    <t>LL</t>
  </si>
  <si>
    <t>3,0 kg</t>
  </si>
  <si>
    <t>Снегозадержатель 2000mm</t>
  </si>
  <si>
    <t>LE</t>
  </si>
  <si>
    <t>Опорная планка для снегозадержателя LE, Zn 1.5 mm</t>
  </si>
  <si>
    <t>2,4 kg</t>
  </si>
  <si>
    <t>Zn</t>
  </si>
  <si>
    <t>Планки для углов 2000 мм внешний/внутренний</t>
  </si>
  <si>
    <t>LNS 2,5 kg / LNU 2,52 kg</t>
  </si>
  <si>
    <t>LNU/LNS</t>
  </si>
  <si>
    <t>LNS 2,25 kg / LNU 2,27 kg</t>
  </si>
  <si>
    <t>Classic Коньковая планка L=3000</t>
  </si>
  <si>
    <t>4,46 kg</t>
  </si>
  <si>
    <t>LHSC</t>
  </si>
  <si>
    <t>Опорная планка конька L=460</t>
  </si>
  <si>
    <t>0,38 kg</t>
  </si>
  <si>
    <t>LHTUC</t>
  </si>
  <si>
    <t>в покрытии PURAL не производится</t>
  </si>
  <si>
    <t>Опорная планка конька L=3000</t>
  </si>
  <si>
    <t>2,54 kg</t>
  </si>
  <si>
    <t>LHTUC3</t>
  </si>
  <si>
    <t>Classic Торцевая планка L=3000</t>
  </si>
  <si>
    <t>3,6 kg</t>
  </si>
  <si>
    <t>LPTC</t>
  </si>
  <si>
    <t>2,98 kg</t>
  </si>
  <si>
    <t>LRC</t>
  </si>
  <si>
    <t>Classic Соединительная планка L=3000</t>
  </si>
  <si>
    <t>6 kg</t>
  </si>
  <si>
    <t>LLC</t>
  </si>
  <si>
    <t>LLSC</t>
  </si>
  <si>
    <t>Classic Ендова L=2000 (Fin)</t>
  </si>
  <si>
    <t>9,02 kg</t>
  </si>
  <si>
    <t>LSJС</t>
  </si>
  <si>
    <t>Уплотнитель (звукоизоляция) Classic</t>
  </si>
  <si>
    <t>0,02 kg</t>
  </si>
  <si>
    <t>TC95x6/4</t>
  </si>
  <si>
    <t>п/м</t>
  </si>
  <si>
    <t>заказывается кратно 25 п/м</t>
  </si>
  <si>
    <t>Classic Пожарный люк</t>
  </si>
  <si>
    <t>6,6 kg</t>
  </si>
  <si>
    <t>CLVPL</t>
  </si>
  <si>
    <t>Панель для сквозного выхода Classic</t>
  </si>
  <si>
    <t>1,7 kg</t>
  </si>
  <si>
    <t>CLVL</t>
  </si>
  <si>
    <t>Основание под профиль Classic</t>
  </si>
  <si>
    <t>VLSCL</t>
  </si>
  <si>
    <t>Основание под профиль Elite</t>
  </si>
  <si>
    <t>VLSEL</t>
  </si>
  <si>
    <t>Основание под профиль Monterrey</t>
  </si>
  <si>
    <t>VLSTI</t>
  </si>
  <si>
    <t>Универсальное основание под все виды профилей</t>
  </si>
  <si>
    <t>VLSVI</t>
  </si>
  <si>
    <t xml:space="preserve">Изолируемая труба 125 мм </t>
  </si>
  <si>
    <t>3,05 kg</t>
  </si>
  <si>
    <t>VPE125</t>
  </si>
  <si>
    <t xml:space="preserve">Изолированная труба 160 мм </t>
  </si>
  <si>
    <t>4,3 kg</t>
  </si>
  <si>
    <t>VPE160</t>
  </si>
  <si>
    <t>Неизолируемая труба 110 мм</t>
  </si>
  <si>
    <t>1,05 kg</t>
  </si>
  <si>
    <t>VP110</t>
  </si>
  <si>
    <t>Изолируемая труба 110 мм</t>
  </si>
  <si>
    <t>1,68 kg</t>
  </si>
  <si>
    <t>VP110E</t>
  </si>
  <si>
    <t>Колпак для трубы вентиляции  110</t>
  </si>
  <si>
    <t>VPH110</t>
  </si>
  <si>
    <t>Колпак для трубы вентиляции  160</t>
  </si>
  <si>
    <t>VPH160</t>
  </si>
  <si>
    <t>Панель для сквозного выхода 400x400</t>
  </si>
  <si>
    <t>VL</t>
  </si>
  <si>
    <t>Пожарный люк 600 X 600 (без замка)</t>
  </si>
  <si>
    <t>VPL</t>
  </si>
  <si>
    <t>Пожарный люк 600 X 600 (с замком)</t>
  </si>
  <si>
    <t>6,8 kg</t>
  </si>
  <si>
    <t>VPLL</t>
  </si>
  <si>
    <t>Выход для антенны 5 - 50 mm</t>
  </si>
  <si>
    <t>0,05 kg</t>
  </si>
  <si>
    <t>VVK 1</t>
  </si>
  <si>
    <t>Выход для антенны 25 - 105 mm</t>
  </si>
  <si>
    <t>VVK 2</t>
  </si>
  <si>
    <t>Выход для антенны 6- 102 mm</t>
  </si>
  <si>
    <t>VVK 3</t>
  </si>
  <si>
    <t>Выход для антенны 76 - 152 mm</t>
  </si>
  <si>
    <t>VVK 4</t>
  </si>
  <si>
    <t>Выход для антенны 102 - 178 mm</t>
  </si>
  <si>
    <t>VVK 5</t>
  </si>
  <si>
    <t>Выход для антенны 109 - 230 mm</t>
  </si>
  <si>
    <t>VVK 6</t>
  </si>
  <si>
    <t>Выход для антенны 200 - 450 mm</t>
  </si>
  <si>
    <t>VVK 7</t>
  </si>
  <si>
    <t>Кровельный вентиль для Monterrey</t>
  </si>
  <si>
    <t>3,00 kg</t>
  </si>
  <si>
    <t>TAVTVTI</t>
  </si>
  <si>
    <t>Кровельный вентиль универсальный</t>
  </si>
  <si>
    <t>TAVTVV</t>
  </si>
  <si>
    <t>Кровельный вентиляционный клапан Tiilikainen</t>
  </si>
  <si>
    <t>Кровельный вентиляционный клапан Vilpe</t>
  </si>
  <si>
    <t>Электро вентилятор кровельный</t>
  </si>
  <si>
    <t>VHI</t>
  </si>
  <si>
    <t>Электро вентилятор кровельный + основание под профиль</t>
  </si>
  <si>
    <t>Электро вентилятор кровельный, Радон 110/700</t>
  </si>
  <si>
    <t>VHIR</t>
  </si>
  <si>
    <t>Вытяжная труба для централизованного пылесоса</t>
  </si>
  <si>
    <t>VPKP+colour</t>
  </si>
  <si>
    <t>Краска 30 ml</t>
  </si>
  <si>
    <t>0,019 kg</t>
  </si>
  <si>
    <t>PAINT</t>
  </si>
  <si>
    <t>TAMxx</t>
  </si>
  <si>
    <t>Краска 1/3l</t>
  </si>
  <si>
    <t>PAINT+L</t>
  </si>
  <si>
    <t>TAM24L</t>
  </si>
  <si>
    <t>Гидроизоляция Rankka 1340x50rm</t>
  </si>
  <si>
    <t>8,5 kg</t>
  </si>
  <si>
    <t>TAAK</t>
  </si>
  <si>
    <t>рул.</t>
  </si>
  <si>
    <t>Пароизоляция</t>
  </si>
  <si>
    <t>TAAKH</t>
  </si>
  <si>
    <t>Саморез 4.8x20 окрашенный 1уп.=100шт.</t>
  </si>
  <si>
    <t>TAR4820+colour</t>
  </si>
  <si>
    <t>окрашенный</t>
  </si>
  <si>
    <t>уп.</t>
  </si>
  <si>
    <t>Саморез 4.8x20 цинк 1уп.=100шт.</t>
  </si>
  <si>
    <t>TAR4820ZN</t>
  </si>
  <si>
    <t>оцинкован.</t>
  </si>
  <si>
    <t>Саморез 4.8x28 окрашенный 1уп.=100шт.</t>
  </si>
  <si>
    <t>TAR4828+colour</t>
  </si>
  <si>
    <t>Саморез 4.8x28 цинк 1уп.=100шт.</t>
  </si>
  <si>
    <t>TAR4828ZN</t>
  </si>
  <si>
    <t>Саморез 4.8x35 окрашенный 1уп.=100шт.</t>
  </si>
  <si>
    <t>TAR4835 + colour</t>
  </si>
  <si>
    <t>Саморез 4.8x35цинк 1уп.=100шт.</t>
  </si>
  <si>
    <t>TAR4835ZN</t>
  </si>
  <si>
    <t>Classic Саморез 4.2x25 rst для дерева 1уп.=100шт.</t>
  </si>
  <si>
    <t>CLR4225</t>
  </si>
  <si>
    <t>Classic Саморез 4.2x19 rst для стали 1уп.=100шт.</t>
  </si>
  <si>
    <t>CLR4219</t>
  </si>
  <si>
    <t>Алюминиевый саморез 5.5x35 1уп.=100шт.</t>
  </si>
  <si>
    <t>TAR5535KIRK</t>
  </si>
  <si>
    <t>алюминий</t>
  </si>
  <si>
    <t>Алюминиевый саморез 5.5x35 цвет белый 1уп.=100шт.</t>
  </si>
  <si>
    <t>TAR5535VALK</t>
  </si>
  <si>
    <t>дюбель для самореза 8 мм 1уп.=100шт.</t>
  </si>
  <si>
    <t>HR8</t>
  </si>
  <si>
    <t>Переходной мостик KS, длина 2.92m (цинк)</t>
  </si>
  <si>
    <t>18 kg</t>
  </si>
  <si>
    <t>TAKS</t>
  </si>
  <si>
    <t>Переходной мостик CLVKS, длина 2.92m Classic (цинк)</t>
  </si>
  <si>
    <t>CLVKS</t>
  </si>
  <si>
    <t>10,4 kg</t>
  </si>
  <si>
    <t>TAPTVLEN</t>
  </si>
  <si>
    <t>8,8 kg</t>
  </si>
  <si>
    <t>TAPTVLEP</t>
  </si>
  <si>
    <t>Ограждения кровли Man stop, 6 m, (окрашенный)</t>
  </si>
  <si>
    <t>60 kg</t>
  </si>
  <si>
    <t>TAMEMAAL</t>
  </si>
  <si>
    <t>Ограждения кровли Man stop, 6 m, (цинк)</t>
  </si>
  <si>
    <t>TAMESINK</t>
  </si>
  <si>
    <t>Лестница 2.4m (цинк)</t>
  </si>
  <si>
    <t>TAPT24</t>
  </si>
  <si>
    <t>Лестница 3.0m (цинк)</t>
  </si>
  <si>
    <t>8 kg</t>
  </si>
  <si>
    <t>TAPT30</t>
  </si>
  <si>
    <t>Лестница 3.6 m (цинк)</t>
  </si>
  <si>
    <t>10 kg</t>
  </si>
  <si>
    <t>TAPT36</t>
  </si>
  <si>
    <t>Лестница 4.2m (цинк)</t>
  </si>
  <si>
    <t>17 kg</t>
  </si>
  <si>
    <t>TAPT42</t>
  </si>
  <si>
    <t>Крепления для лестниц на стену (цинк)</t>
  </si>
  <si>
    <t>13,2 kg</t>
  </si>
  <si>
    <t>TAPTAS1</t>
  </si>
  <si>
    <t>15,6 kg</t>
  </si>
  <si>
    <t>TAPTAS2</t>
  </si>
  <si>
    <t>Крепления для лестниц на скат кровли (цинк)</t>
  </si>
  <si>
    <t>1,9 kg</t>
  </si>
  <si>
    <t>TAPTAS3</t>
  </si>
  <si>
    <t>Крепления для лестниц на стену пожарная (цинк)</t>
  </si>
  <si>
    <t>3,1 kg</t>
  </si>
  <si>
    <t>TAPTAS4</t>
  </si>
  <si>
    <t>Переходной мостик KS, длина 2.92m (окрашенный)</t>
  </si>
  <si>
    <t>Переходной мостик CkS, длина 2.92m Classic (окрашенный)</t>
  </si>
  <si>
    <t>Снегозадержатель , две трубы, 3.0m (окрашенный), вес 10,4 кг</t>
  </si>
  <si>
    <t>Снегозадержатель, sigma модель, 3.0 m (окрашенный), вес 8,8 кг</t>
  </si>
  <si>
    <t>Снегозадержатель для Classic, две трубы, 3.0 m, вес 10,4 кг</t>
  </si>
  <si>
    <t>CLVLEN</t>
  </si>
  <si>
    <t>Снегозадержатель для Classic, sigma модель, 3.0 m (окрашенный)</t>
  </si>
  <si>
    <t>CLVLEP</t>
  </si>
  <si>
    <t>Лестница 2.4m (окрашенный)</t>
  </si>
  <si>
    <t>Лестница 3.0m (окрашенный)</t>
  </si>
  <si>
    <t>Лестница 3.6 m (окрашенный)</t>
  </si>
  <si>
    <t>Лестница 4.2m (окрашенный)</t>
  </si>
  <si>
    <t>Крепления для лестниц на стену (окрашенный), вес 13,2 кг</t>
  </si>
  <si>
    <t>Крепления для лестниц на стену (окрашенный), вес 15,6 кг</t>
  </si>
  <si>
    <t>Крепления для лестниц на скат кровли (окрашенный), вес 1,9 кг</t>
  </si>
  <si>
    <t>Крепления для лестниц на стену пожарная (окрашенный), вес 4,1 кг</t>
  </si>
  <si>
    <t>СТАЛЬНАЯ ВЕНТИЛИРУЕМАЯ ОБРЕШЕТКА RA545 L=3700 mm</t>
  </si>
  <si>
    <t>0,7mm Zn</t>
  </si>
  <si>
    <t>Гидроизоляционная лента Pikiband (15 meters in one roll)</t>
  </si>
  <si>
    <t>Нестандартные планки</t>
  </si>
  <si>
    <t>LISTA</t>
  </si>
  <si>
    <t>кв.м.</t>
  </si>
  <si>
    <t xml:space="preserve"> info@fincherepitsa.ru</t>
  </si>
  <si>
    <t>Сайт:</t>
  </si>
  <si>
    <t>http://fincherepitsa.ru</t>
  </si>
  <si>
    <t>1.3  Кровельные Аксессуары RUUKKI</t>
  </si>
  <si>
    <t>Компания "ФинКровля"  тел. (495) 543 - 58 - 96, (495) 543 - 56 - 45</t>
  </si>
  <si>
    <t>Компания "ФинКровля"  тел. (495)543 - 58 - 96, (495)543 - 56 - 45</t>
  </si>
  <si>
    <t>Компания  "ФинКровля"  тел. (495) 543 - 58 - 96, (495) 543 - 56 - 45</t>
  </si>
  <si>
    <t>Курс Евро компании RUUKKI</t>
  </si>
  <si>
    <t>Курс Евро RUUKKI</t>
  </si>
  <si>
    <t>Системы безопасности кровли</t>
  </si>
  <si>
    <t>Группа</t>
  </si>
  <si>
    <t>Стандартные цвета, RR</t>
  </si>
  <si>
    <t>Лестницы</t>
  </si>
  <si>
    <t>Zn/11/20/23/29/32/33/750</t>
  </si>
  <si>
    <t>всегда на складе Вимпели</t>
  </si>
  <si>
    <t>необходимо уточнять наличие</t>
  </si>
  <si>
    <t>Переходной мостик (комплект) для листов металлочерепицы</t>
  </si>
  <si>
    <t>Переходной мостик (комплект) для Classic</t>
  </si>
  <si>
    <t>Снегозадержатели для листов металлочерепицы</t>
  </si>
  <si>
    <t>Снегозадержатели для Classic</t>
  </si>
  <si>
    <t>Ограждение кровли Manstop</t>
  </si>
  <si>
    <t>Комментарий к п.1.3 "Кровельные Аксессуары"</t>
  </si>
  <si>
    <t>общая 1195 mm    общая (700 мм)</t>
  </si>
  <si>
    <t>Purex</t>
  </si>
  <si>
    <t>1250 mm стандартная ширина</t>
  </si>
  <si>
    <t>Комментарий для кровельных листов</t>
  </si>
  <si>
    <t>1.Ограничения по длинам кровельных листов:</t>
  </si>
  <si>
    <t>1.1.Monterrey: от 0.8 до 8.0 метров</t>
  </si>
  <si>
    <t>1.2.Elite: от 0.8 до 8.0 метров</t>
  </si>
  <si>
    <t>1.3.Classic 0.6mm: от 0.8 до 10.0 метров</t>
  </si>
  <si>
    <t xml:space="preserve"> </t>
  </si>
  <si>
    <t>1.4.Classic 0.5mm: от 0.9 до 12.0 метров</t>
  </si>
  <si>
    <t>1.5.Decorrey: от 0.5 до 6.0 метров</t>
  </si>
  <si>
    <t>2.Информация по модульной кровле Finnera:</t>
  </si>
  <si>
    <t xml:space="preserve">1.Одна полная упаковка содержит 310 листов (~233 m2) </t>
  </si>
  <si>
    <t xml:space="preserve">            размеры упаковки: 1200х800х900, вес около 1240 кг</t>
  </si>
  <si>
    <t>2. Габаритный размер листа (по общей ширине и длине) 1195мм х 700мм = 0.8365м2</t>
  </si>
  <si>
    <t xml:space="preserve">    Один лист перекрывает (по полезной ширине и длине) 1140мм х 660мм = 0.7524м2</t>
  </si>
  <si>
    <t>3. Стандартные цвета: RR29, RR32, RR33</t>
  </si>
  <si>
    <t>Комментарий для плоского листа</t>
  </si>
  <si>
    <t>1. Плоский лист в нарезке:</t>
  </si>
  <si>
    <t>Длины листов - 2000 мм, 2500 мм, 3000мм</t>
  </si>
  <si>
    <t>2. Для перемотанных катушек:</t>
  </si>
  <si>
    <t>Длины листов в катушках - 12 000 мм, 30 000 мм, 150 000 мм</t>
  </si>
  <si>
    <t>1.2  Складская программа Vimpeli (Финляндия) по видам профилей, цветам и покрытиям</t>
  </si>
  <si>
    <t>цвета RR</t>
  </si>
  <si>
    <t>Толщина (мм)</t>
  </si>
  <si>
    <t>Black 33</t>
  </si>
  <si>
    <t>Dark Brown 32</t>
  </si>
  <si>
    <t>Red 29</t>
  </si>
  <si>
    <t>Dark Grey 23</t>
  </si>
  <si>
    <t>Spruce green 11</t>
  </si>
  <si>
    <t>Tile Red 750</t>
  </si>
  <si>
    <t>Brown 31</t>
  </si>
  <si>
    <t>Green 37</t>
  </si>
  <si>
    <t>Blue 35</t>
  </si>
  <si>
    <t>Grey 22</t>
  </si>
  <si>
    <t>Ligh Grey 21</t>
  </si>
  <si>
    <t>Silver 40</t>
  </si>
  <si>
    <t>Classic SR35-475 (A,B,C,D)</t>
  </si>
  <si>
    <t>X</t>
  </si>
  <si>
    <t>X*</t>
  </si>
  <si>
    <t>Matt Pural</t>
  </si>
  <si>
    <t>Elite TS60- 400-1025</t>
  </si>
  <si>
    <t>Monterrey TS39-350-1100</t>
  </si>
  <si>
    <t>Polyester</t>
  </si>
  <si>
    <t xml:space="preserve">Finnera TS52-330-1140 </t>
  </si>
  <si>
    <t>Комментарий:</t>
  </si>
  <si>
    <t>*) RR40 - металлик - только в покрытии PVDF</t>
  </si>
  <si>
    <t>При размещении заказа в количестве менее 50 м2, дополнительная наценка к стоимости заказа - 177 у.е.;</t>
  </si>
  <si>
    <t xml:space="preserve">Минимальный объем заказа других цветов и покрытий - не менее 500м2 (одного цвета и покрытия); </t>
  </si>
  <si>
    <t>наличие сырья у производителя, сроки поставки и цены необходимо уточнять отдельно.</t>
  </si>
  <si>
    <t xml:space="preserve">Информация о скидках
розничная продажа </t>
  </si>
  <si>
    <t xml:space="preserve">Объем закупок </t>
  </si>
  <si>
    <t>Аксессуары для кровли, элементы безопасности, водосточная система, плоский лист</t>
  </si>
  <si>
    <t>Скидка, предоставляемая при продаже в розницу при заказе свыше 50'000 руб</t>
  </si>
  <si>
    <t>Скидка, предоставляемая при продаже в розницу при заказе свыше 100'000 руб</t>
  </si>
  <si>
    <t>Скидка, предоставляемая при продаже в розницу при заказе свыше 200'000 руб</t>
  </si>
  <si>
    <t>ПРОИЗВОДСТВО ФИНЛЯНДИЯ</t>
  </si>
  <si>
    <t>Металлочерепица Ruukki</t>
  </si>
  <si>
    <t xml:space="preserve">Коньковая планка 2000mm </t>
  </si>
  <si>
    <t>Карнизная планка 2000mm (130°)</t>
  </si>
  <si>
    <t>Classic Карнизная планка* L=3000</t>
  </si>
  <si>
    <t>Classic C,D Карнизная планка** L=3000</t>
  </si>
  <si>
    <t>Finnera  Коньковая планка 2000mm (прямая)</t>
  </si>
  <si>
    <t>Finnera  Карнизная планка, 90° 2000mm</t>
  </si>
  <si>
    <t>Finnera  Карнизная планка, 130° 2000mm</t>
  </si>
  <si>
    <t>Finnera  Торцевая планка 2000mm</t>
  </si>
  <si>
    <t>Finnera  Коньковая планка 2000mm (полукруглая)</t>
  </si>
  <si>
    <t>Finnera  Планка угловая для примыкания к стене 2000mm</t>
  </si>
  <si>
    <t>Finnera  Ендова   2000mm</t>
  </si>
  <si>
    <t>Finnera  Накладка ендовы  2000mm</t>
  </si>
  <si>
    <t>Уплотнитель универсальный</t>
  </si>
  <si>
    <t>LRCTT</t>
  </si>
  <si>
    <t>3,3 kg</t>
  </si>
  <si>
    <t>RA1AR(B)</t>
  </si>
  <si>
    <t>RA1BE 90</t>
  </si>
  <si>
    <t>RA1BE 130</t>
  </si>
  <si>
    <t>RA1BG (A)</t>
  </si>
  <si>
    <t>TATNUNI50</t>
  </si>
  <si>
    <t>*) Classic Карнизная планка LRC рекомендуется к использованию для кровли Classic A,B;</t>
  </si>
  <si>
    <t>**) Classic Карнизная планка LRCTT рекомендуется к использованию для кровли Classic C,D;</t>
  </si>
  <si>
    <t>Аксессуары из пластика</t>
  </si>
  <si>
    <t>11,21,23,29,32,33,35,37,750</t>
  </si>
  <si>
    <t>11,23,29,32,33,35,37,750</t>
  </si>
  <si>
    <t>Коньковая планка полукруглая LHP</t>
  </si>
  <si>
    <t>LHP Polyestr 0.45</t>
  </si>
  <si>
    <t>750,11,23,29,32,33,35,37</t>
  </si>
  <si>
    <t>LHP Pural 0.5</t>
  </si>
  <si>
    <t>750,11,23,29,32,33,37</t>
  </si>
  <si>
    <t>LHP Pural Matt 0.5*</t>
  </si>
  <si>
    <t>11,23,29,32,33</t>
  </si>
  <si>
    <t>Zn/11//23/29/32/33/750</t>
  </si>
  <si>
    <t>RR20</t>
  </si>
  <si>
    <t>11/20/23/29/32/33/750</t>
  </si>
  <si>
    <t>1. Упаковка включена в стоимость продукции</t>
  </si>
  <si>
    <t>2. Ограничения по длинам:    нестандартные планки - длина не более 3.4 метра</t>
  </si>
  <si>
    <t>3. Для систем безопасности кровли в нестандартных цветах цена выше на 20%. Сроки поставки систем безопасности в нестандартных цветах больше на 1 неделю.</t>
  </si>
  <si>
    <t>4. Срок поставки комплектующих в покрытии Pural Matt 0.5 мм стандартных цветов (RR 11, 23, 29, 32, 33) больше на 1 неделю, в прочих цветах - необходимо отдельно уточнять наличие и срок поставки.</t>
  </si>
  <si>
    <t>5. Для планок Finnera в колонке Код (старое обозначение) использованы новые кодировки SAP.</t>
  </si>
  <si>
    <t>руб/шт, с НДС</t>
  </si>
  <si>
    <t>Код (старое обозначение)</t>
  </si>
  <si>
    <t>у.е./шт, без НДС</t>
  </si>
  <si>
    <t>Торцевая планка Vintage   2000mm</t>
  </si>
  <si>
    <t>RA1AG</t>
  </si>
  <si>
    <t>2,00 kg</t>
  </si>
  <si>
    <t>Карнизная планка 2000mm (90°)</t>
  </si>
  <si>
    <t>Дополнительный крепеж для элементов безопасности Finnera</t>
  </si>
  <si>
    <t>0,2 kg</t>
  </si>
  <si>
    <t>TAPTASFI</t>
  </si>
  <si>
    <r>
      <t xml:space="preserve">Внимание! Для остальных (нестандартных) цветов LHP - </t>
    </r>
    <r>
      <rPr>
        <sz val="8"/>
        <rFont val="Arial"/>
        <family val="2"/>
      </rPr>
      <t>при наличии сырья на складе поставщика (Вимпели, Финляндия) планки изготавливаются в количестве не менее 200 штук</t>
    </r>
  </si>
  <si>
    <t xml:space="preserve">*Коньковая планка LHP в покрытии Pural Matt 0.5 мм во всех цветах изготавливается в количестве не менее 200 шт.; </t>
  </si>
  <si>
    <t xml:space="preserve"> на складе Одинцово (Москва) планка LHP Pural Matt 0.5 мм RR32 является складской позицией</t>
  </si>
  <si>
    <t>Тип кровли</t>
  </si>
  <si>
    <t xml:space="preserve">Расчётный размер, ширина (длина) </t>
  </si>
  <si>
    <t>Модульная металлочерепица RUUKKI Finnera</t>
  </si>
  <si>
    <t>Finnera TS52-330-1140</t>
  </si>
  <si>
    <t>Decorrey TS28-400-1130</t>
  </si>
  <si>
    <t>общая 1190 mm</t>
  </si>
  <si>
    <t>общая 1180 mm</t>
  </si>
  <si>
    <t>Elite TS60-400-1025</t>
  </si>
  <si>
    <t>общая 1110 mm</t>
  </si>
  <si>
    <t>Vintage SR30-1120</t>
  </si>
  <si>
    <t>1120 mm</t>
  </si>
  <si>
    <r>
      <t xml:space="preserve">Classic SR35-475 (A,B,C,D)       </t>
    </r>
    <r>
      <rPr>
        <b/>
        <sz val="10"/>
        <color indexed="10"/>
        <rFont val="Arial"/>
        <family val="2"/>
      </rPr>
      <t>от 500 м2</t>
    </r>
  </si>
  <si>
    <t xml:space="preserve">Flat Sheet </t>
  </si>
  <si>
    <t>руб/м2, с НДС</t>
  </si>
  <si>
    <t>Металлочерепица RUUKKI</t>
  </si>
  <si>
    <t>Фальцевая кровля CLASSIC RUUKKI</t>
  </si>
  <si>
    <t>Плоский лист RUUKKI</t>
  </si>
  <si>
    <t xml:space="preserve">1.6 Vintage 0,5mm от 0.8 до 7.5 метров </t>
  </si>
  <si>
    <t>3. Информация по кровле Vintage:</t>
  </si>
  <si>
    <t>Минимальный объем заказа - 50м2</t>
  </si>
  <si>
    <t>Производится только в покрытии Purex 0,5mm</t>
  </si>
  <si>
    <t>485 кв.м.\ 405,00 один лист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</si>
</sst>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General_)"/>
    <numFmt numFmtId="166" formatCode="0.00_)"/>
  </numFmts>
  <fonts count="52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u val="single"/>
      <sz val="10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b/>
      <u val="single"/>
      <sz val="10"/>
      <name val="Arial"/>
      <family val="2"/>
    </font>
    <font>
      <sz val="8"/>
      <color indexed="18"/>
      <name val="Arial"/>
      <family val="2"/>
    </font>
    <font>
      <sz val="28"/>
      <name val="Arial"/>
      <family val="2"/>
    </font>
    <font>
      <sz val="8"/>
      <name val="Arial Cyr"/>
      <family val="0"/>
    </font>
    <font>
      <sz val="10"/>
      <name val="Courier"/>
      <family val="1"/>
    </font>
    <font>
      <b/>
      <sz val="12"/>
      <name val="Arial Cyr"/>
      <family val="0"/>
    </font>
    <font>
      <b/>
      <u val="single"/>
      <sz val="16"/>
      <color indexed="16"/>
      <name val="Arial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8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color indexed="18"/>
      <name val="Arial Cyr"/>
      <family val="0"/>
    </font>
    <font>
      <b/>
      <sz val="10"/>
      <name val="Arial Cyr"/>
      <family val="0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Helvetica"/>
      <family val="0"/>
    </font>
    <font>
      <sz val="8"/>
      <name val="Helvetica"/>
      <family val="0"/>
    </font>
    <font>
      <b/>
      <sz val="8"/>
      <color indexed="1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b/>
      <sz val="16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" fillId="0" borderId="0">
      <alignment/>
      <protection/>
    </xf>
    <xf numFmtId="165" fontId="12" fillId="0" borderId="0">
      <alignment/>
      <protection/>
    </xf>
    <xf numFmtId="0" fontId="2" fillId="0" borderId="0">
      <alignment/>
      <protection/>
    </xf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300">
    <xf numFmtId="0" fontId="0" fillId="0" borderId="0" xfId="0" applyAlignment="1">
      <alignment/>
    </xf>
    <xf numFmtId="4" fontId="1" fillId="0" borderId="0" xfId="33" applyNumberFormat="1" applyFont="1" applyAlignment="1">
      <alignment vertical="center"/>
      <protection/>
    </xf>
    <xf numFmtId="4" fontId="1" fillId="0" borderId="0" xfId="33" applyNumberFormat="1" applyFont="1" applyAlignment="1">
      <alignment vertical="center" wrapText="1"/>
      <protection/>
    </xf>
    <xf numFmtId="4" fontId="1" fillId="0" borderId="0" xfId="33" applyNumberFormat="1" applyFont="1" applyAlignment="1">
      <alignment horizontal="left" vertical="center"/>
      <protection/>
    </xf>
    <xf numFmtId="0" fontId="3" fillId="0" borderId="0" xfId="33" applyFont="1" applyFill="1" applyBorder="1" applyAlignment="1">
      <alignment horizontal="left" vertical="center"/>
      <protection/>
    </xf>
    <xf numFmtId="4" fontId="4" fillId="0" borderId="0" xfId="33" applyNumberFormat="1" applyFont="1" applyFill="1" applyBorder="1" applyAlignment="1" applyProtection="1">
      <alignment horizontal="left" vertical="center"/>
      <protection locked="0"/>
    </xf>
    <xf numFmtId="4" fontId="4" fillId="0" borderId="0" xfId="33" applyNumberFormat="1" applyFont="1" applyFill="1" applyBorder="1" applyAlignment="1" applyProtection="1">
      <alignment horizontal="left" vertical="center" wrapText="1"/>
      <protection locked="0"/>
    </xf>
    <xf numFmtId="4" fontId="5" fillId="0" borderId="0" xfId="33" applyNumberFormat="1" applyFont="1" applyAlignment="1">
      <alignment vertical="center"/>
      <protection/>
    </xf>
    <xf numFmtId="4" fontId="5" fillId="0" borderId="0" xfId="33" applyNumberFormat="1" applyFont="1" applyAlignment="1">
      <alignment horizontal="left" vertical="center"/>
      <protection/>
    </xf>
    <xf numFmtId="0" fontId="6" fillId="0" borderId="0" xfId="33" applyFont="1" applyFill="1" applyBorder="1" applyAlignment="1">
      <alignment horizontal="left" vertical="center"/>
      <protection/>
    </xf>
    <xf numFmtId="4" fontId="5" fillId="22" borderId="10" xfId="33" applyNumberFormat="1" applyFont="1" applyFill="1" applyBorder="1" applyAlignment="1" applyProtection="1">
      <alignment horizontal="center" vertical="center" wrapText="1"/>
      <protection locked="0"/>
    </xf>
    <xf numFmtId="0" fontId="5" fillId="22" borderId="11" xfId="33" applyFont="1" applyFill="1" applyBorder="1" applyAlignment="1">
      <alignment horizontal="center" vertical="center" wrapText="1"/>
      <protection/>
    </xf>
    <xf numFmtId="4" fontId="1" fillId="0" borderId="12" xfId="33" applyNumberFormat="1" applyFont="1" applyFill="1" applyBorder="1" applyAlignment="1" applyProtection="1">
      <alignment horizontal="left" vertical="center"/>
      <protection locked="0"/>
    </xf>
    <xf numFmtId="4" fontId="1" fillId="0" borderId="13" xfId="33" applyNumberFormat="1" applyFont="1" applyFill="1" applyBorder="1" applyAlignment="1" applyProtection="1">
      <alignment horizontal="left" vertical="center"/>
      <protection locked="0"/>
    </xf>
    <xf numFmtId="4" fontId="1" fillId="0" borderId="14" xfId="33" applyNumberFormat="1" applyFont="1" applyFill="1" applyBorder="1" applyAlignment="1" applyProtection="1">
      <alignment horizontal="center" vertical="center" wrapText="1"/>
      <protection locked="0"/>
    </xf>
    <xf numFmtId="4" fontId="1" fillId="0" borderId="15" xfId="33" applyNumberFormat="1" applyFont="1" applyFill="1" applyBorder="1" applyAlignment="1" applyProtection="1">
      <alignment horizontal="left" vertical="center"/>
      <protection locked="0"/>
    </xf>
    <xf numFmtId="4" fontId="1" fillId="0" borderId="15" xfId="33" applyNumberFormat="1" applyFont="1" applyFill="1" applyBorder="1" applyAlignment="1" applyProtection="1">
      <alignment horizontal="center" vertical="center" wrapText="1"/>
      <protection locked="0"/>
    </xf>
    <xf numFmtId="4" fontId="1" fillId="0" borderId="0" xfId="33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33" applyNumberFormat="1" applyFont="1" applyBorder="1" applyAlignment="1">
      <alignment horizontal="center" vertical="center"/>
      <protection/>
    </xf>
    <xf numFmtId="4" fontId="8" fillId="0" borderId="0" xfId="33" applyNumberFormat="1" applyFont="1" applyBorder="1" applyAlignment="1" applyProtection="1">
      <alignment horizontal="left" vertical="center" wrapText="1"/>
      <protection locked="0"/>
    </xf>
    <xf numFmtId="4" fontId="1" fillId="0" borderId="0" xfId="33" applyNumberFormat="1" applyFont="1" applyBorder="1" applyAlignment="1">
      <alignment horizontal="center" vertical="center"/>
      <protection/>
    </xf>
    <xf numFmtId="0" fontId="1" fillId="0" borderId="0" xfId="33" applyNumberFormat="1" applyFont="1" applyAlignment="1">
      <alignment vertical="center"/>
      <protection/>
    </xf>
    <xf numFmtId="0" fontId="1" fillId="0" borderId="0" xfId="33" applyNumberFormat="1" applyFont="1" applyAlignment="1">
      <alignment vertical="center" wrapText="1"/>
      <protection/>
    </xf>
    <xf numFmtId="0" fontId="1" fillId="0" borderId="0" xfId="33" applyNumberFormat="1" applyFont="1" applyAlignment="1">
      <alignment horizontal="left" vertical="center"/>
      <protection/>
    </xf>
    <xf numFmtId="49" fontId="1" fillId="0" borderId="0" xfId="33" applyNumberFormat="1" applyFont="1" applyAlignment="1">
      <alignment horizontal="left" vertical="center"/>
      <protection/>
    </xf>
    <xf numFmtId="3" fontId="1" fillId="0" borderId="0" xfId="33" applyNumberFormat="1" applyFont="1" applyAlignment="1">
      <alignment horizontal="left" vertical="center"/>
      <protection/>
    </xf>
    <xf numFmtId="4" fontId="10" fillId="0" borderId="0" xfId="33" applyNumberFormat="1" applyFont="1" applyFill="1" applyAlignment="1">
      <alignment horizontal="left" vertical="center"/>
      <protection/>
    </xf>
    <xf numFmtId="49" fontId="5" fillId="0" borderId="0" xfId="33" applyNumberFormat="1" applyFont="1" applyAlignment="1">
      <alignment horizontal="left" vertical="center"/>
      <protection/>
    </xf>
    <xf numFmtId="3" fontId="5" fillId="0" borderId="0" xfId="33" applyNumberFormat="1" applyFont="1" applyAlignment="1">
      <alignment horizontal="left" vertical="center"/>
      <protection/>
    </xf>
    <xf numFmtId="3" fontId="5" fillId="0" borderId="0" xfId="33" applyNumberFormat="1" applyFont="1" applyAlignment="1">
      <alignment vertical="center"/>
      <protection/>
    </xf>
    <xf numFmtId="0" fontId="1" fillId="0" borderId="0" xfId="33" applyFont="1" applyAlignment="1">
      <alignment horizontal="left" vertical="center"/>
      <protection/>
    </xf>
    <xf numFmtId="0" fontId="1" fillId="0" borderId="0" xfId="33" applyFont="1" applyAlignment="1">
      <alignment horizontal="left" vertical="center" wrapText="1"/>
      <protection/>
    </xf>
    <xf numFmtId="0" fontId="1" fillId="0" borderId="0" xfId="33" applyFont="1" applyAlignment="1">
      <alignment horizontal="center" vertical="center"/>
      <protection/>
    </xf>
    <xf numFmtId="4" fontId="1" fillId="0" borderId="0" xfId="33" applyNumberFormat="1" applyFont="1" applyAlignment="1">
      <alignment horizontal="center" vertical="center"/>
      <protection/>
    </xf>
    <xf numFmtId="0" fontId="5" fillId="0" borderId="0" xfId="33" applyFont="1" applyFill="1" applyBorder="1" applyAlignment="1">
      <alignment horizontal="left" vertical="center"/>
      <protection/>
    </xf>
    <xf numFmtId="0" fontId="5" fillId="0" borderId="0" xfId="33" applyFont="1" applyFill="1" applyBorder="1" applyAlignment="1">
      <alignment horizontal="left" vertical="center" wrapText="1"/>
      <protection/>
    </xf>
    <xf numFmtId="2" fontId="5" fillId="0" borderId="0" xfId="33" applyNumberFormat="1" applyFont="1" applyBorder="1" applyAlignment="1" applyProtection="1">
      <alignment horizontal="left" vertical="center"/>
      <protection/>
    </xf>
    <xf numFmtId="2" fontId="5" fillId="0" borderId="0" xfId="33" applyNumberFormat="1" applyFont="1" applyBorder="1" applyAlignment="1" applyProtection="1">
      <alignment horizontal="center" vertical="center"/>
      <protection/>
    </xf>
    <xf numFmtId="0" fontId="5" fillId="0" borderId="0" xfId="33" applyFont="1" applyAlignment="1">
      <alignment horizontal="left" vertical="center"/>
      <protection/>
    </xf>
    <xf numFmtId="4" fontId="5" fillId="22" borderId="13" xfId="60" applyNumberFormat="1" applyFont="1" applyFill="1" applyBorder="1" applyAlignment="1">
      <alignment horizontal="center" vertical="center" wrapText="1"/>
    </xf>
    <xf numFmtId="0" fontId="5" fillId="22" borderId="13" xfId="33" applyFont="1" applyFill="1" applyBorder="1" applyAlignment="1">
      <alignment horizontal="center" vertical="center" wrapText="1"/>
      <protection/>
    </xf>
    <xf numFmtId="165" fontId="1" fillId="0" borderId="13" xfId="34" applyFont="1" applyFill="1" applyBorder="1" applyAlignment="1">
      <alignment horizontal="left" vertical="center" wrapText="1"/>
      <protection/>
    </xf>
    <xf numFmtId="165" fontId="1" fillId="0" borderId="13" xfId="34" applyFont="1" applyBorder="1" applyAlignment="1">
      <alignment horizontal="left" vertical="center"/>
      <protection/>
    </xf>
    <xf numFmtId="165" fontId="1" fillId="0" borderId="13" xfId="34" applyFont="1" applyBorder="1" applyAlignment="1">
      <alignment horizontal="center" vertical="center"/>
      <protection/>
    </xf>
    <xf numFmtId="4" fontId="5" fillId="0" borderId="13" xfId="33" applyNumberFormat="1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left" vertical="center"/>
      <protection/>
    </xf>
    <xf numFmtId="165" fontId="1" fillId="0" borderId="13" xfId="34" applyNumberFormat="1" applyFont="1" applyFill="1" applyBorder="1" applyAlignment="1">
      <alignment horizontal="left" vertical="center" wrapText="1"/>
      <protection/>
    </xf>
    <xf numFmtId="165" fontId="1" fillId="0" borderId="13" xfId="34" applyNumberFormat="1" applyFont="1" applyFill="1" applyBorder="1" applyAlignment="1">
      <alignment horizontal="left" vertical="center"/>
      <protection/>
    </xf>
    <xf numFmtId="165" fontId="1" fillId="0" borderId="13" xfId="34" applyFont="1" applyFill="1" applyBorder="1" applyAlignment="1">
      <alignment horizontal="left" vertical="center"/>
      <protection/>
    </xf>
    <xf numFmtId="0" fontId="1" fillId="0" borderId="13" xfId="33" applyFont="1" applyFill="1" applyBorder="1" applyAlignment="1">
      <alignment horizontal="left" vertical="center"/>
      <protection/>
    </xf>
    <xf numFmtId="165" fontId="1" fillId="0" borderId="16" xfId="34" applyFont="1" applyBorder="1" applyAlignment="1">
      <alignment horizontal="center" vertical="center"/>
      <protection/>
    </xf>
    <xf numFmtId="165" fontId="1" fillId="0" borderId="13" xfId="34" applyNumberFormat="1" applyFont="1" applyFill="1" applyBorder="1" applyAlignment="1">
      <alignment horizontal="center" vertical="center" wrapText="1"/>
      <protection/>
    </xf>
    <xf numFmtId="165" fontId="1" fillId="0" borderId="13" xfId="34" applyNumberFormat="1" applyFont="1" applyFill="1" applyBorder="1" applyAlignment="1">
      <alignment horizontal="center" vertical="center"/>
      <protection/>
    </xf>
    <xf numFmtId="165" fontId="1" fillId="0" borderId="16" xfId="34" applyFont="1" applyFill="1" applyBorder="1" applyAlignment="1">
      <alignment horizontal="center" vertical="center"/>
      <protection/>
    </xf>
    <xf numFmtId="0" fontId="1" fillId="0" borderId="13" xfId="33" applyFont="1" applyFill="1" applyBorder="1" applyAlignment="1">
      <alignment horizontal="left" vertical="center" wrapText="1"/>
      <protection/>
    </xf>
    <xf numFmtId="0" fontId="1" fillId="0" borderId="13" xfId="33" applyFont="1" applyBorder="1" applyAlignment="1">
      <alignment horizontal="center" vertical="center" wrapText="1"/>
      <protection/>
    </xf>
    <xf numFmtId="0" fontId="7" fillId="7" borderId="13" xfId="33" applyFont="1" applyFill="1" applyBorder="1" applyAlignment="1">
      <alignment horizontal="left" vertical="center" wrapText="1"/>
      <protection/>
    </xf>
    <xf numFmtId="0" fontId="1" fillId="0" borderId="13" xfId="35" applyFont="1" applyFill="1" applyBorder="1" applyAlignment="1">
      <alignment horizontal="left" vertical="center" wrapText="1"/>
      <protection/>
    </xf>
    <xf numFmtId="165" fontId="1" fillId="0" borderId="13" xfId="34" applyFont="1" applyFill="1" applyBorder="1" applyAlignment="1">
      <alignment horizontal="center" vertical="center"/>
      <protection/>
    </xf>
    <xf numFmtId="0" fontId="5" fillId="0" borderId="13" xfId="33" applyFont="1" applyFill="1" applyBorder="1" applyAlignment="1">
      <alignment horizontal="left" vertical="center"/>
      <protection/>
    </xf>
    <xf numFmtId="1" fontId="1" fillId="0" borderId="13" xfId="34" applyNumberFormat="1" applyFont="1" applyFill="1" applyBorder="1" applyAlignment="1">
      <alignment horizontal="left" vertical="center" wrapText="1"/>
      <protection/>
    </xf>
    <xf numFmtId="1" fontId="5" fillId="0" borderId="13" xfId="33" applyNumberFormat="1" applyFont="1" applyBorder="1" applyAlignment="1">
      <alignment horizontal="left" vertical="center"/>
      <protection/>
    </xf>
    <xf numFmtId="0" fontId="5" fillId="0" borderId="13" xfId="33" applyFont="1" applyBorder="1" applyAlignment="1">
      <alignment horizontal="left" vertical="center"/>
      <protection/>
    </xf>
    <xf numFmtId="166" fontId="1" fillId="0" borderId="13" xfId="34" applyNumberFormat="1" applyFont="1" applyFill="1" applyBorder="1" applyAlignment="1" applyProtection="1">
      <alignment horizontal="left" vertical="center" wrapText="1"/>
      <protection/>
    </xf>
    <xf numFmtId="39" fontId="1" fillId="0" borderId="13" xfId="34" applyNumberFormat="1" applyFont="1" applyFill="1" applyBorder="1" applyAlignment="1" applyProtection="1">
      <alignment horizontal="left" vertical="center"/>
      <protection/>
    </xf>
    <xf numFmtId="0" fontId="1" fillId="0" borderId="0" xfId="33" applyFont="1" applyBorder="1" applyAlignment="1">
      <alignment horizontal="left" vertical="center" wrapText="1"/>
      <protection/>
    </xf>
    <xf numFmtId="39" fontId="1" fillId="0" borderId="0" xfId="34" applyNumberFormat="1" applyFont="1" applyBorder="1" applyAlignment="1" applyProtection="1">
      <alignment horizontal="left" vertical="center"/>
      <protection/>
    </xf>
    <xf numFmtId="39" fontId="1" fillId="0" borderId="0" xfId="34" applyNumberFormat="1" applyFont="1" applyBorder="1" applyAlignment="1" applyProtection="1">
      <alignment horizontal="center" vertical="center"/>
      <protection/>
    </xf>
    <xf numFmtId="4" fontId="1" fillId="0" borderId="13" xfId="33" applyNumberFormat="1" applyFont="1" applyFill="1" applyBorder="1" applyAlignment="1">
      <alignment horizontal="left" vertical="center"/>
      <protection/>
    </xf>
    <xf numFmtId="0" fontId="13" fillId="0" borderId="0" xfId="0" applyFont="1" applyAlignment="1">
      <alignment/>
    </xf>
    <xf numFmtId="0" fontId="16" fillId="0" borderId="0" xfId="45" applyFont="1" applyAlignment="1" applyProtection="1">
      <alignment/>
      <protection/>
    </xf>
    <xf numFmtId="0" fontId="18" fillId="0" borderId="0" xfId="45" applyFont="1" applyAlignment="1" applyProtection="1">
      <alignment/>
      <protection/>
    </xf>
    <xf numFmtId="4" fontId="1" fillId="0" borderId="12" xfId="33" applyNumberFormat="1" applyFont="1" applyFill="1" applyBorder="1" applyAlignment="1" applyProtection="1">
      <alignment horizontal="center" vertical="center" wrapText="1"/>
      <protection locked="0"/>
    </xf>
    <xf numFmtId="4" fontId="5" fillId="0" borderId="0" xfId="33" applyNumberFormat="1" applyFont="1" applyAlignment="1">
      <alignment horizontal="left" vertical="center"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" fillId="0" borderId="17" xfId="33" applyFont="1" applyFill="1" applyBorder="1" applyAlignment="1">
      <alignment horizontal="left" vertical="center" wrapText="1"/>
      <protection/>
    </xf>
    <xf numFmtId="0" fontId="1" fillId="0" borderId="17" xfId="33" applyFont="1" applyBorder="1" applyAlignment="1">
      <alignment horizontal="left" vertical="center" wrapText="1"/>
      <protection/>
    </xf>
    <xf numFmtId="0" fontId="1" fillId="0" borderId="18" xfId="33" applyFont="1" applyBorder="1" applyAlignment="1">
      <alignment horizontal="left" vertical="center" wrapText="1"/>
      <protection/>
    </xf>
    <xf numFmtId="0" fontId="1" fillId="0" borderId="19" xfId="33" applyFont="1" applyBorder="1" applyAlignment="1">
      <alignment horizontal="left" vertical="center" wrapText="1"/>
      <protection/>
    </xf>
    <xf numFmtId="0" fontId="1" fillId="0" borderId="0" xfId="33" applyFont="1" applyFill="1" applyBorder="1" applyAlignment="1">
      <alignment horizontal="left" vertical="center"/>
      <protection/>
    </xf>
    <xf numFmtId="0" fontId="1" fillId="0" borderId="0" xfId="33" applyFont="1" applyFill="1" applyBorder="1" applyAlignment="1">
      <alignment horizontal="center" vertical="center"/>
      <protection/>
    </xf>
    <xf numFmtId="4" fontId="1" fillId="0" borderId="0" xfId="33" applyNumberFormat="1" applyFont="1" applyFill="1" applyBorder="1" applyAlignment="1">
      <alignment horizontal="center" vertical="center"/>
      <protection/>
    </xf>
    <xf numFmtId="4" fontId="8" fillId="0" borderId="0" xfId="33" applyNumberFormat="1" applyFont="1" applyBorder="1" applyAlignment="1" applyProtection="1">
      <alignment horizontal="left" vertical="center"/>
      <protection locked="0"/>
    </xf>
    <xf numFmtId="4" fontId="20" fillId="0" borderId="20" xfId="33" applyNumberFormat="1" applyFont="1" applyBorder="1" applyAlignment="1" applyProtection="1">
      <alignment horizontal="center" vertical="center" wrapText="1"/>
      <protection locked="0"/>
    </xf>
    <xf numFmtId="4" fontId="21" fillId="0" borderId="21" xfId="33" applyNumberFormat="1" applyFont="1" applyBorder="1" applyAlignment="1" applyProtection="1">
      <alignment horizontal="center" vertical="center" wrapText="1"/>
      <protection locked="0"/>
    </xf>
    <xf numFmtId="4" fontId="21" fillId="0" borderId="10" xfId="33" applyNumberFormat="1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>
      <alignment vertical="center"/>
    </xf>
    <xf numFmtId="4" fontId="1" fillId="0" borderId="23" xfId="33" applyNumberFormat="1" applyFont="1" applyFill="1" applyBorder="1" applyAlignment="1" applyProtection="1">
      <alignment horizontal="left" vertical="center"/>
      <protection locked="0"/>
    </xf>
    <xf numFmtId="0" fontId="23" fillId="0" borderId="14" xfId="0" applyFont="1" applyBorder="1" applyAlignment="1">
      <alignment vertical="center"/>
    </xf>
    <xf numFmtId="4" fontId="1" fillId="0" borderId="24" xfId="33" applyNumberFormat="1" applyFont="1" applyFill="1" applyBorder="1" applyAlignment="1" applyProtection="1">
      <alignment horizontal="left" vertical="center"/>
      <protection locked="0"/>
    </xf>
    <xf numFmtId="4" fontId="1" fillId="0" borderId="16" xfId="33" applyNumberFormat="1" applyFont="1" applyFill="1" applyBorder="1" applyAlignment="1" applyProtection="1">
      <alignment horizontal="left" vertical="center"/>
      <protection locked="0"/>
    </xf>
    <xf numFmtId="0" fontId="24" fillId="0" borderId="0" xfId="33" applyNumberFormat="1" applyFont="1" applyAlignment="1">
      <alignment horizontal="left" vertical="center"/>
      <protection/>
    </xf>
    <xf numFmtId="0" fontId="9" fillId="0" borderId="0" xfId="33" applyNumberFormat="1" applyFont="1" applyFill="1" applyAlignment="1">
      <alignment horizontal="left" vertical="center"/>
      <protection/>
    </xf>
    <xf numFmtId="0" fontId="9" fillId="0" borderId="0" xfId="33" applyNumberFormat="1" applyFont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9" fillId="0" borderId="0" xfId="33" applyFont="1" applyAlignment="1">
      <alignment vertical="center"/>
      <protection/>
    </xf>
    <xf numFmtId="3" fontId="9" fillId="0" borderId="0" xfId="35" applyNumberFormat="1" applyFont="1" applyAlignment="1">
      <alignment horizontal="center" vertical="center"/>
      <protection/>
    </xf>
    <xf numFmtId="0" fontId="24" fillId="0" borderId="0" xfId="33" applyFont="1" applyAlignment="1">
      <alignment vertical="center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5" fillId="22" borderId="25" xfId="0" applyFont="1" applyFill="1" applyBorder="1" applyAlignment="1">
      <alignment horizontal="left" vertical="center"/>
    </xf>
    <xf numFmtId="0" fontId="25" fillId="22" borderId="10" xfId="0" applyFont="1" applyFill="1" applyBorder="1" applyAlignment="1">
      <alignment vertical="center"/>
    </xf>
    <xf numFmtId="0" fontId="25" fillId="22" borderId="10" xfId="0" applyFont="1" applyFill="1" applyBorder="1" applyAlignment="1">
      <alignment horizontal="center" vertical="center" wrapText="1"/>
    </xf>
    <xf numFmtId="0" fontId="25" fillId="22" borderId="10" xfId="0" applyFont="1" applyFill="1" applyBorder="1" applyAlignment="1">
      <alignment horizontal="center" vertical="center" textRotation="90"/>
    </xf>
    <xf numFmtId="0" fontId="25" fillId="22" borderId="26" xfId="0" applyFont="1" applyFill="1" applyBorder="1" applyAlignment="1">
      <alignment horizontal="center" vertical="center" textRotation="90"/>
    </xf>
    <xf numFmtId="0" fontId="25" fillId="0" borderId="24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left" vertical="center"/>
    </xf>
    <xf numFmtId="0" fontId="27" fillId="0" borderId="30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vertical="center"/>
    </xf>
    <xf numFmtId="0" fontId="27" fillId="0" borderId="31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9" fillId="24" borderId="0" xfId="33" applyNumberFormat="1" applyFont="1" applyFill="1" applyAlignment="1">
      <alignment horizontal="left" vertical="center"/>
      <protection/>
    </xf>
    <xf numFmtId="0" fontId="30" fillId="24" borderId="0" xfId="0" applyFont="1" applyFill="1" applyAlignment="1">
      <alignment vertical="center"/>
    </xf>
    <xf numFmtId="4" fontId="25" fillId="0" borderId="0" xfId="33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Alignment="1">
      <alignment vertical="center"/>
    </xf>
    <xf numFmtId="4" fontId="29" fillId="24" borderId="0" xfId="33" applyNumberFormat="1" applyFont="1" applyFill="1" applyAlignment="1">
      <alignment vertical="center"/>
      <protection/>
    </xf>
    <xf numFmtId="4" fontId="29" fillId="24" borderId="0" xfId="33" applyNumberFormat="1" applyFont="1" applyFill="1" applyAlignment="1">
      <alignment vertical="center" wrapText="1"/>
      <protection/>
    </xf>
    <xf numFmtId="49" fontId="29" fillId="24" borderId="0" xfId="33" applyNumberFormat="1" applyFont="1" applyFill="1" applyAlignment="1">
      <alignment horizontal="left" vertical="center"/>
      <protection/>
    </xf>
    <xf numFmtId="165" fontId="1" fillId="0" borderId="33" xfId="34" applyFont="1" applyFill="1" applyBorder="1" applyAlignment="1">
      <alignment horizontal="left" vertical="center" wrapText="1"/>
      <protection/>
    </xf>
    <xf numFmtId="165" fontId="1" fillId="22" borderId="24" xfId="34" applyFont="1" applyFill="1" applyBorder="1" applyAlignment="1">
      <alignment horizontal="left" vertical="center" wrapText="1"/>
      <protection/>
    </xf>
    <xf numFmtId="165" fontId="1" fillId="8" borderId="13" xfId="34" applyFont="1" applyFill="1" applyBorder="1" applyAlignment="1">
      <alignment horizontal="left" vertical="center" wrapText="1"/>
      <protection/>
    </xf>
    <xf numFmtId="165" fontId="1" fillId="8" borderId="13" xfId="34" applyFont="1" applyFill="1" applyBorder="1" applyAlignment="1">
      <alignment horizontal="left" vertical="center"/>
      <protection/>
    </xf>
    <xf numFmtId="165" fontId="1" fillId="8" borderId="16" xfId="34" applyFont="1" applyFill="1" applyBorder="1" applyAlignment="1">
      <alignment horizontal="center" vertical="center"/>
      <protection/>
    </xf>
    <xf numFmtId="165" fontId="1" fillId="22" borderId="13" xfId="34" applyFont="1" applyFill="1" applyBorder="1" applyAlignment="1">
      <alignment horizontal="left" vertical="center" wrapText="1"/>
      <protection/>
    </xf>
    <xf numFmtId="165" fontId="1" fillId="22" borderId="13" xfId="34" applyFont="1" applyFill="1" applyBorder="1" applyAlignment="1">
      <alignment horizontal="left" vertical="center"/>
      <protection/>
    </xf>
    <xf numFmtId="165" fontId="1" fillId="22" borderId="16" xfId="34" applyFont="1" applyFill="1" applyBorder="1" applyAlignment="1">
      <alignment horizontal="center" vertical="center"/>
      <protection/>
    </xf>
    <xf numFmtId="0" fontId="1" fillId="22" borderId="13" xfId="33" applyFont="1" applyFill="1" applyBorder="1" applyAlignment="1">
      <alignment horizontal="left" vertical="center"/>
      <protection/>
    </xf>
    <xf numFmtId="0" fontId="1" fillId="0" borderId="0" xfId="33" applyFont="1" applyBorder="1" applyAlignment="1">
      <alignment horizontal="left" vertical="center"/>
      <protection/>
    </xf>
    <xf numFmtId="0" fontId="31" fillId="22" borderId="0" xfId="33" applyFont="1" applyFill="1" applyBorder="1" applyAlignment="1">
      <alignment horizontal="left" vertical="center"/>
      <protection/>
    </xf>
    <xf numFmtId="0" fontId="5" fillId="0" borderId="14" xfId="0" applyFont="1" applyBorder="1" applyAlignment="1">
      <alignment vertical="center"/>
    </xf>
    <xf numFmtId="0" fontId="1" fillId="0" borderId="17" xfId="33" applyFont="1" applyBorder="1" applyAlignment="1">
      <alignment horizontal="left" vertical="center"/>
      <protection/>
    </xf>
    <xf numFmtId="0" fontId="5" fillId="0" borderId="13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39" fontId="1" fillId="0" borderId="16" xfId="34" applyNumberFormat="1" applyFont="1" applyBorder="1" applyAlignment="1" applyProtection="1">
      <alignment horizontal="left" vertical="center"/>
      <protection/>
    </xf>
    <xf numFmtId="0" fontId="1" fillId="0" borderId="34" xfId="0" applyFont="1" applyBorder="1" applyAlignment="1">
      <alignment vertical="center"/>
    </xf>
    <xf numFmtId="0" fontId="1" fillId="0" borderId="13" xfId="0" applyFont="1" applyBorder="1" applyAlignment="1">
      <alignment/>
    </xf>
    <xf numFmtId="49" fontId="1" fillId="0" borderId="0" xfId="0" applyNumberFormat="1" applyFont="1" applyBorder="1" applyAlignment="1">
      <alignment vertical="center"/>
    </xf>
    <xf numFmtId="39" fontId="1" fillId="0" borderId="35" xfId="34" applyNumberFormat="1" applyFont="1" applyBorder="1" applyAlignment="1" applyProtection="1">
      <alignment horizontal="left" vertical="center"/>
      <protection/>
    </xf>
    <xf numFmtId="0" fontId="1" fillId="0" borderId="14" xfId="0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9" xfId="33" applyFont="1" applyBorder="1" applyAlignment="1">
      <alignment horizontal="left" vertical="center"/>
      <protection/>
    </xf>
    <xf numFmtId="49" fontId="1" fillId="0" borderId="19" xfId="0" applyNumberFormat="1" applyFont="1" applyBorder="1" applyAlignment="1">
      <alignment vertical="center"/>
    </xf>
    <xf numFmtId="39" fontId="1" fillId="0" borderId="36" xfId="34" applyNumberFormat="1" applyFont="1" applyBorder="1" applyAlignment="1" applyProtection="1">
      <alignment horizontal="left" vertical="center"/>
      <protection/>
    </xf>
    <xf numFmtId="0" fontId="1" fillId="0" borderId="0" xfId="33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right" vertical="center"/>
    </xf>
    <xf numFmtId="39" fontId="1" fillId="0" borderId="16" xfId="34" applyNumberFormat="1" applyFont="1" applyFill="1" applyBorder="1" applyAlignment="1" applyProtection="1">
      <alignment horizontal="left" vertical="center"/>
      <protection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vertical="center"/>
    </xf>
    <xf numFmtId="49" fontId="1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vertical="center"/>
    </xf>
    <xf numFmtId="0" fontId="1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/>
    </xf>
    <xf numFmtId="39" fontId="1" fillId="0" borderId="37" xfId="34" applyNumberFormat="1" applyFont="1" applyBorder="1" applyAlignment="1" applyProtection="1">
      <alignment horizontal="left" vertical="center"/>
      <protection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24" xfId="0" applyFont="1" applyBorder="1" applyAlignment="1">
      <alignment vertical="center"/>
    </xf>
    <xf numFmtId="49" fontId="1" fillId="0" borderId="24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" fontId="32" fillId="0" borderId="0" xfId="33" applyNumberFormat="1" applyFont="1" applyBorder="1" applyAlignment="1" applyProtection="1">
      <alignment horizontal="left" vertical="center" wrapText="1"/>
      <protection locked="0"/>
    </xf>
    <xf numFmtId="0" fontId="9" fillId="0" borderId="0" xfId="33" applyNumberFormat="1" applyFont="1" applyAlignment="1">
      <alignment vertical="center"/>
      <protection/>
    </xf>
    <xf numFmtId="0" fontId="9" fillId="0" borderId="0" xfId="33" applyFont="1" applyAlignment="1">
      <alignment horizontal="left" vertical="center"/>
      <protection/>
    </xf>
    <xf numFmtId="4" fontId="1" fillId="0" borderId="38" xfId="33" applyNumberFormat="1" applyFont="1" applyFill="1" applyBorder="1" applyAlignment="1" applyProtection="1">
      <alignment horizontal="center" vertical="center" wrapText="1"/>
      <protection locked="0"/>
    </xf>
    <xf numFmtId="4" fontId="1" fillId="0" borderId="23" xfId="33" applyNumberFormat="1" applyFont="1" applyBorder="1" applyAlignment="1" applyProtection="1">
      <alignment horizontal="center" vertical="center" wrapText="1"/>
      <protection locked="0"/>
    </xf>
    <xf numFmtId="4" fontId="1" fillId="0" borderId="15" xfId="33" applyNumberFormat="1" applyFont="1" applyBorder="1" applyAlignment="1" applyProtection="1">
      <alignment horizontal="center" vertical="center" wrapText="1"/>
      <protection locked="0"/>
    </xf>
    <xf numFmtId="0" fontId="5" fillId="22" borderId="13" xfId="33" applyFont="1" applyFill="1" applyBorder="1" applyAlignment="1">
      <alignment horizontal="left" vertical="center" wrapText="1"/>
      <protection/>
    </xf>
    <xf numFmtId="4" fontId="5" fillId="22" borderId="13" xfId="33" applyNumberFormat="1" applyFont="1" applyFill="1" applyBorder="1" applyAlignment="1">
      <alignment horizontal="center" vertical="center" wrapText="1"/>
      <protection/>
    </xf>
    <xf numFmtId="165" fontId="1" fillId="11" borderId="13" xfId="34" applyFont="1" applyFill="1" applyBorder="1" applyAlignment="1">
      <alignment horizontal="left" vertical="center" wrapText="1"/>
      <protection/>
    </xf>
    <xf numFmtId="165" fontId="1" fillId="11" borderId="13" xfId="34" applyFont="1" applyFill="1" applyBorder="1" applyAlignment="1">
      <alignment horizontal="left" vertical="center"/>
      <protection/>
    </xf>
    <xf numFmtId="165" fontId="1" fillId="11" borderId="13" xfId="34" applyFont="1" applyFill="1" applyBorder="1" applyAlignment="1">
      <alignment horizontal="center" vertical="center"/>
      <protection/>
    </xf>
    <xf numFmtId="4" fontId="5" fillId="11" borderId="13" xfId="33" applyNumberFormat="1" applyFont="1" applyFill="1" applyBorder="1" applyAlignment="1">
      <alignment horizontal="center" vertical="center"/>
      <protection/>
    </xf>
    <xf numFmtId="165" fontId="1" fillId="11" borderId="16" xfId="34" applyFont="1" applyFill="1" applyBorder="1" applyAlignment="1">
      <alignment horizontal="center" vertical="center"/>
      <protection/>
    </xf>
    <xf numFmtId="165" fontId="1" fillId="18" borderId="13" xfId="34" applyFont="1" applyFill="1" applyBorder="1" applyAlignment="1">
      <alignment horizontal="left" vertical="center" wrapText="1"/>
      <protection/>
    </xf>
    <xf numFmtId="165" fontId="1" fillId="18" borderId="13" xfId="34" applyFont="1" applyFill="1" applyBorder="1" applyAlignment="1">
      <alignment horizontal="left" vertical="center"/>
      <protection/>
    </xf>
    <xf numFmtId="165" fontId="1" fillId="18" borderId="16" xfId="34" applyFont="1" applyFill="1" applyBorder="1" applyAlignment="1">
      <alignment horizontal="center" vertical="center"/>
      <protection/>
    </xf>
    <xf numFmtId="4" fontId="5" fillId="18" borderId="13" xfId="33" applyNumberFormat="1" applyFont="1" applyFill="1" applyBorder="1" applyAlignment="1">
      <alignment horizontal="center" vertical="center"/>
      <protection/>
    </xf>
    <xf numFmtId="0" fontId="1" fillId="18" borderId="13" xfId="33" applyFont="1" applyFill="1" applyBorder="1" applyAlignment="1">
      <alignment horizontal="left" vertical="center"/>
      <protection/>
    </xf>
    <xf numFmtId="4" fontId="5" fillId="8" borderId="13" xfId="33" applyNumberFormat="1" applyFont="1" applyFill="1" applyBorder="1" applyAlignment="1">
      <alignment horizontal="center" vertical="center"/>
      <protection/>
    </xf>
    <xf numFmtId="4" fontId="5" fillId="22" borderId="13" xfId="33" applyNumberFormat="1" applyFont="1" applyFill="1" applyBorder="1" applyAlignment="1">
      <alignment horizontal="center" vertical="center"/>
      <protection/>
    </xf>
    <xf numFmtId="165" fontId="1" fillId="18" borderId="13" xfId="34" applyFont="1" applyFill="1" applyBorder="1" applyAlignment="1">
      <alignment horizontal="center" vertical="center"/>
      <protection/>
    </xf>
    <xf numFmtId="0" fontId="5" fillId="18" borderId="13" xfId="33" applyFont="1" applyFill="1" applyBorder="1" applyAlignment="1">
      <alignment horizontal="left" vertical="center"/>
      <protection/>
    </xf>
    <xf numFmtId="0" fontId="1" fillId="0" borderId="0" xfId="33" applyNumberFormat="1" applyFont="1" applyFill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19" fillId="0" borderId="13" xfId="0" applyFont="1" applyBorder="1" applyAlignment="1">
      <alignment/>
    </xf>
    <xf numFmtId="4" fontId="5" fillId="22" borderId="20" xfId="33" applyNumberFormat="1" applyFont="1" applyFill="1" applyBorder="1" applyAlignment="1" applyProtection="1">
      <alignment horizontal="center" vertical="center" wrapText="1"/>
      <protection locked="0"/>
    </xf>
    <xf numFmtId="3" fontId="5" fillId="22" borderId="39" xfId="60" applyNumberFormat="1" applyFont="1" applyFill="1" applyBorder="1" applyAlignment="1">
      <alignment horizontal="center" vertical="center" wrapText="1"/>
    </xf>
    <xf numFmtId="4" fontId="20" fillId="0" borderId="20" xfId="33" applyNumberFormat="1" applyFont="1" applyBorder="1" applyAlignment="1" applyProtection="1">
      <alignment horizontal="left" vertical="center" wrapText="1"/>
      <protection locked="0"/>
    </xf>
    <xf numFmtId="4" fontId="51" fillId="0" borderId="39" xfId="33" applyNumberFormat="1" applyFont="1" applyBorder="1" applyAlignment="1">
      <alignment horizontal="center" vertical="center"/>
      <protection/>
    </xf>
    <xf numFmtId="4" fontId="6" fillId="0" borderId="40" xfId="33" applyNumberFormat="1" applyFont="1" applyFill="1" applyBorder="1" applyAlignment="1" applyProtection="1">
      <alignment horizontal="left" vertical="center" wrapText="1"/>
      <protection locked="0"/>
    </xf>
    <xf numFmtId="4" fontId="6" fillId="0" borderId="20" xfId="33" applyNumberFormat="1" applyFont="1" applyFill="1" applyBorder="1" applyAlignment="1" applyProtection="1">
      <alignment horizontal="left" vertical="center" wrapText="1"/>
      <protection locked="0"/>
    </xf>
    <xf numFmtId="4" fontId="1" fillId="0" borderId="10" xfId="33" applyNumberFormat="1" applyFont="1" applyFill="1" applyBorder="1" applyAlignment="1" applyProtection="1">
      <alignment horizontal="center" vertical="center"/>
      <protection locked="0"/>
    </xf>
    <xf numFmtId="4" fontId="1" fillId="0" borderId="10" xfId="33" applyNumberFormat="1" applyFont="1" applyFill="1" applyBorder="1" applyAlignment="1" applyProtection="1">
      <alignment horizontal="center" vertical="center" wrapText="1"/>
      <protection locked="0"/>
    </xf>
    <xf numFmtId="4" fontId="1" fillId="0" borderId="11" xfId="33" applyNumberFormat="1" applyFont="1" applyFill="1" applyBorder="1" applyAlignment="1" applyProtection="1">
      <alignment horizontal="left" vertical="center"/>
      <protection locked="0"/>
    </xf>
    <xf numFmtId="4" fontId="1" fillId="0" borderId="11" xfId="33" applyNumberFormat="1" applyFont="1" applyFill="1" applyBorder="1" applyAlignment="1" applyProtection="1">
      <alignment horizontal="center" vertical="center" wrapText="1"/>
      <protection locked="0"/>
    </xf>
    <xf numFmtId="4" fontId="5" fillId="0" borderId="39" xfId="33" applyNumberFormat="1" applyFont="1" applyBorder="1" applyAlignment="1">
      <alignment horizontal="center" vertical="center"/>
      <protection/>
    </xf>
    <xf numFmtId="4" fontId="5" fillId="0" borderId="41" xfId="33" applyNumberFormat="1" applyFont="1" applyBorder="1" applyAlignment="1">
      <alignment horizontal="center" vertical="center"/>
      <protection/>
    </xf>
    <xf numFmtId="4" fontId="5" fillId="0" borderId="42" xfId="33" applyNumberFormat="1" applyFont="1" applyBorder="1" applyAlignment="1">
      <alignment horizontal="center" vertical="center"/>
      <protection/>
    </xf>
    <xf numFmtId="4" fontId="1" fillId="0" borderId="33" xfId="33" applyNumberFormat="1" applyFont="1" applyFill="1" applyBorder="1" applyAlignment="1" applyProtection="1">
      <alignment horizontal="left" vertical="center"/>
      <protection locked="0"/>
    </xf>
    <xf numFmtId="4" fontId="1" fillId="0" borderId="43" xfId="33" applyNumberFormat="1" applyFont="1" applyFill="1" applyBorder="1" applyAlignment="1" applyProtection="1">
      <alignment horizontal="center" vertical="center" wrapText="1"/>
      <protection locked="0"/>
    </xf>
    <xf numFmtId="4" fontId="5" fillId="0" borderId="44" xfId="33" applyNumberFormat="1" applyFont="1" applyBorder="1" applyAlignment="1">
      <alignment horizontal="center" vertical="center"/>
      <protection/>
    </xf>
    <xf numFmtId="4" fontId="6" fillId="0" borderId="20" xfId="33" applyNumberFormat="1" applyFont="1" applyBorder="1" applyAlignment="1" applyProtection="1">
      <alignment horizontal="left" vertical="center" wrapText="1"/>
      <protection locked="0"/>
    </xf>
    <xf numFmtId="4" fontId="1" fillId="0" borderId="25" xfId="33" applyNumberFormat="1" applyFont="1" applyFill="1" applyBorder="1" applyAlignment="1" applyProtection="1">
      <alignment horizontal="center" vertical="center"/>
      <protection locked="0"/>
    </xf>
    <xf numFmtId="4" fontId="6" fillId="0" borderId="45" xfId="33" applyNumberFormat="1" applyFont="1" applyBorder="1" applyAlignment="1" applyProtection="1">
      <alignment horizontal="left" vertical="center" wrapText="1"/>
      <protection locked="0"/>
    </xf>
    <xf numFmtId="4" fontId="1" fillId="0" borderId="46" xfId="33" applyNumberFormat="1" applyFont="1" applyFill="1" applyBorder="1" applyAlignment="1" applyProtection="1">
      <alignment horizontal="center" vertical="center"/>
      <protection locked="0"/>
    </xf>
    <xf numFmtId="4" fontId="1" fillId="0" borderId="47" xfId="33" applyNumberFormat="1" applyFont="1" applyFill="1" applyBorder="1" applyAlignment="1" applyProtection="1">
      <alignment horizontal="center" vertical="center" wrapText="1"/>
      <protection locked="0"/>
    </xf>
    <xf numFmtId="4" fontId="1" fillId="0" borderId="38" xfId="33" applyNumberFormat="1" applyFont="1" applyFill="1" applyBorder="1" applyAlignment="1" applyProtection="1">
      <alignment horizontal="left" vertical="center"/>
      <protection locked="0"/>
    </xf>
    <xf numFmtId="4" fontId="5" fillId="0" borderId="45" xfId="33" applyNumberFormat="1" applyFont="1" applyBorder="1" applyAlignment="1">
      <alignment horizontal="center" vertical="center"/>
      <protection/>
    </xf>
    <xf numFmtId="4" fontId="1" fillId="0" borderId="48" xfId="33" applyNumberFormat="1" applyFont="1" applyFill="1" applyBorder="1" applyAlignment="1" applyProtection="1">
      <alignment horizontal="left" vertical="center"/>
      <protection locked="0"/>
    </xf>
    <xf numFmtId="4" fontId="1" fillId="0" borderId="48" xfId="33" applyNumberFormat="1" applyFont="1" applyFill="1" applyBorder="1" applyAlignment="1" applyProtection="1">
      <alignment horizontal="center" vertical="center" wrapText="1"/>
      <protection locked="0"/>
    </xf>
    <xf numFmtId="4" fontId="5" fillId="0" borderId="49" xfId="33" applyNumberFormat="1" applyFont="1" applyBorder="1" applyAlignment="1">
      <alignment horizontal="center" vertical="center"/>
      <protection/>
    </xf>
    <xf numFmtId="4" fontId="1" fillId="0" borderId="50" xfId="33" applyNumberFormat="1" applyFont="1" applyFill="1" applyBorder="1" applyAlignment="1" applyProtection="1">
      <alignment horizontal="left" vertical="center"/>
      <protection locked="0"/>
    </xf>
    <xf numFmtId="4" fontId="1" fillId="0" borderId="50" xfId="33" applyNumberFormat="1" applyFont="1" applyFill="1" applyBorder="1" applyAlignment="1" applyProtection="1">
      <alignment horizontal="center" vertical="center" wrapText="1"/>
      <protection locked="0"/>
    </xf>
    <xf numFmtId="4" fontId="5" fillId="0" borderId="51" xfId="33" applyNumberFormat="1" applyFont="1" applyBorder="1" applyAlignment="1">
      <alignment horizontal="center" vertical="center"/>
      <protection/>
    </xf>
    <xf numFmtId="4" fontId="1" fillId="0" borderId="19" xfId="33" applyNumberFormat="1" applyFont="1" applyFill="1" applyBorder="1" applyAlignment="1" applyProtection="1">
      <alignment horizontal="center" vertical="center" wrapText="1"/>
      <protection locked="0"/>
    </xf>
    <xf numFmtId="4" fontId="1" fillId="0" borderId="17" xfId="33" applyNumberFormat="1" applyFont="1" applyFill="1" applyBorder="1" applyAlignment="1" applyProtection="1">
      <alignment horizontal="center" vertical="center" wrapText="1"/>
      <protection locked="0"/>
    </xf>
    <xf numFmtId="4" fontId="5" fillId="0" borderId="52" xfId="33" applyNumberFormat="1" applyFont="1" applyBorder="1" applyAlignment="1">
      <alignment horizontal="center" vertical="center"/>
      <protection/>
    </xf>
    <xf numFmtId="16" fontId="9" fillId="0" borderId="0" xfId="33" applyNumberFormat="1" applyFont="1" applyAlignment="1">
      <alignment horizontal="left" vertical="center"/>
      <protection/>
    </xf>
    <xf numFmtId="0" fontId="24" fillId="0" borderId="0" xfId="0" applyFont="1" applyAlignment="1">
      <alignment vertical="center"/>
    </xf>
    <xf numFmtId="4" fontId="21" fillId="0" borderId="53" xfId="33" applyNumberFormat="1" applyFont="1" applyFill="1" applyBorder="1" applyAlignment="1" applyProtection="1">
      <alignment horizontal="center" vertical="center" wrapText="1"/>
      <protection locked="0"/>
    </xf>
    <xf numFmtId="4" fontId="5" fillId="0" borderId="39" xfId="33" applyNumberFormat="1" applyFont="1" applyBorder="1" applyAlignment="1">
      <alignment horizontal="center" vertical="center" wrapText="1"/>
      <protection/>
    </xf>
    <xf numFmtId="4" fontId="5" fillId="25" borderId="13" xfId="33" applyNumberFormat="1" applyFont="1" applyFill="1" applyBorder="1" applyAlignment="1">
      <alignment horizontal="center" vertical="center"/>
      <protection/>
    </xf>
    <xf numFmtId="4" fontId="5" fillId="0" borderId="16" xfId="33" applyNumberFormat="1" applyFont="1" applyBorder="1" applyAlignment="1">
      <alignment horizontal="center" vertical="center" wrapText="1"/>
      <protection/>
    </xf>
    <xf numFmtId="4" fontId="5" fillId="0" borderId="17" xfId="33" applyNumberFormat="1" applyFont="1" applyBorder="1" applyAlignment="1">
      <alignment horizontal="center" vertical="center" wrapText="1"/>
      <protection/>
    </xf>
    <xf numFmtId="4" fontId="1" fillId="0" borderId="47" xfId="33" applyNumberFormat="1" applyFont="1" applyBorder="1" applyAlignment="1" applyProtection="1">
      <alignment horizontal="center" vertical="center" wrapText="1"/>
      <protection locked="0"/>
    </xf>
    <xf numFmtId="4" fontId="1" fillId="0" borderId="54" xfId="33" applyNumberFormat="1" applyFont="1" applyBorder="1" applyAlignment="1" applyProtection="1">
      <alignment horizontal="center" vertical="center" wrapText="1"/>
      <protection locked="0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33" fillId="0" borderId="0" xfId="33" applyNumberFormat="1" applyFont="1" applyAlignment="1">
      <alignment horizontal="center" vertical="center"/>
      <protection/>
    </xf>
    <xf numFmtId="0" fontId="33" fillId="0" borderId="0" xfId="0" applyFont="1" applyAlignment="1">
      <alignment horizontal="center" vertical="center"/>
    </xf>
    <xf numFmtId="9" fontId="0" fillId="0" borderId="43" xfId="0" applyNumberFormat="1" applyBorder="1" applyAlignment="1">
      <alignment horizontal="center" vertical="center"/>
    </xf>
    <xf numFmtId="9" fontId="0" fillId="0" borderId="37" xfId="0" applyNumberFormat="1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9" fontId="0" fillId="0" borderId="36" xfId="0" applyNumberFormat="1" applyBorder="1" applyAlignment="1">
      <alignment horizontal="center" vertical="center"/>
    </xf>
    <xf numFmtId="4" fontId="1" fillId="0" borderId="43" xfId="33" applyNumberFormat="1" applyFont="1" applyBorder="1" applyAlignment="1">
      <alignment horizontal="center" vertical="center" wrapText="1"/>
      <protection/>
    </xf>
    <xf numFmtId="4" fontId="1" fillId="0" borderId="37" xfId="33" applyNumberFormat="1" applyFont="1" applyBorder="1" applyAlignment="1">
      <alignment horizontal="center" vertical="center" wrapText="1"/>
      <protection/>
    </xf>
    <xf numFmtId="4" fontId="1" fillId="0" borderId="34" xfId="33" applyNumberFormat="1" applyFont="1" applyBorder="1" applyAlignment="1">
      <alignment horizontal="center" vertical="center" wrapText="1"/>
      <protection/>
    </xf>
    <xf numFmtId="4" fontId="1" fillId="0" borderId="35" xfId="33" applyNumberFormat="1" applyFont="1" applyBorder="1" applyAlignment="1">
      <alignment horizontal="center" vertical="center" wrapText="1"/>
      <protection/>
    </xf>
    <xf numFmtId="4" fontId="1" fillId="0" borderId="12" xfId="33" applyNumberFormat="1" applyFont="1" applyBorder="1" applyAlignment="1">
      <alignment horizontal="center" vertical="center" wrapText="1"/>
      <protection/>
    </xf>
    <xf numFmtId="4" fontId="1" fillId="0" borderId="36" xfId="33" applyNumberFormat="1" applyFont="1" applyBorder="1" applyAlignment="1">
      <alignment horizontal="center" vertical="center" wrapText="1"/>
      <protection/>
    </xf>
    <xf numFmtId="4" fontId="4" fillId="0" borderId="0" xfId="33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Alignment="1">
      <alignment vertical="center"/>
    </xf>
    <xf numFmtId="0" fontId="19" fillId="0" borderId="14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4" fontId="5" fillId="0" borderId="14" xfId="33" applyNumberFormat="1" applyFont="1" applyBorder="1" applyAlignment="1">
      <alignment horizontal="center" vertical="center" wrapText="1"/>
      <protection/>
    </xf>
    <xf numFmtId="4" fontId="6" fillId="0" borderId="40" xfId="33" applyNumberFormat="1" applyFont="1" applyFill="1" applyBorder="1" applyAlignment="1" applyProtection="1">
      <alignment horizontal="left" vertical="center" wrapText="1"/>
      <protection locked="0"/>
    </xf>
    <xf numFmtId="4" fontId="6" fillId="0" borderId="55" xfId="33" applyNumberFormat="1" applyFont="1" applyFill="1" applyBorder="1" applyAlignment="1" applyProtection="1">
      <alignment horizontal="left" vertical="center" wrapText="1"/>
      <protection locked="0"/>
    </xf>
    <xf numFmtId="4" fontId="6" fillId="0" borderId="55" xfId="33" applyNumberFormat="1" applyFont="1" applyBorder="1" applyAlignment="1" applyProtection="1">
      <alignment horizontal="left" vertical="center" wrapText="1"/>
      <protection locked="0"/>
    </xf>
    <xf numFmtId="4" fontId="1" fillId="0" borderId="35" xfId="33" applyNumberFormat="1" applyFont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4" fontId="1" fillId="0" borderId="35" xfId="33" applyNumberFormat="1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4" fontId="1" fillId="0" borderId="23" xfId="33" applyNumberFormat="1" applyFont="1" applyBorder="1" applyAlignment="1" applyProtection="1">
      <alignment horizontal="center" vertical="center" wrapText="1"/>
      <protection locked="0"/>
    </xf>
    <xf numFmtId="4" fontId="6" fillId="0" borderId="56" xfId="33" applyNumberFormat="1" applyFont="1" applyBorder="1" applyAlignment="1" applyProtection="1">
      <alignment horizontal="left" vertical="center" wrapText="1"/>
      <protection locked="0"/>
    </xf>
    <xf numFmtId="4" fontId="6" fillId="0" borderId="40" xfId="33" applyNumberFormat="1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>
      <alignment/>
    </xf>
    <xf numFmtId="4" fontId="1" fillId="0" borderId="46" xfId="33" applyNumberFormat="1" applyFont="1" applyBorder="1" applyAlignment="1" applyProtection="1">
      <alignment horizontal="center" vertical="center"/>
      <protection locked="0"/>
    </xf>
    <xf numFmtId="4" fontId="1" fillId="0" borderId="57" xfId="33" applyNumberFormat="1" applyFont="1" applyBorder="1" applyAlignment="1" applyProtection="1">
      <alignment horizontal="center" vertical="center"/>
      <protection locked="0"/>
    </xf>
    <xf numFmtId="4" fontId="6" fillId="0" borderId="45" xfId="33" applyNumberFormat="1" applyFont="1" applyBorder="1" applyAlignment="1" applyProtection="1">
      <alignment horizontal="center" vertical="center" wrapText="1"/>
      <protection locked="0"/>
    </xf>
    <xf numFmtId="4" fontId="6" fillId="0" borderId="58" xfId="33" applyNumberFormat="1" applyFont="1" applyBorder="1" applyAlignment="1" applyProtection="1">
      <alignment horizontal="center" vertical="center" wrapText="1"/>
      <protection locked="0"/>
    </xf>
    <xf numFmtId="165" fontId="1" fillId="0" borderId="13" xfId="34" applyFont="1" applyFill="1" applyBorder="1" applyAlignment="1">
      <alignment horizontal="left" vertical="center" wrapText="1"/>
      <protection/>
    </xf>
    <xf numFmtId="165" fontId="1" fillId="0" borderId="33" xfId="34" applyFont="1" applyFill="1" applyBorder="1" applyAlignment="1">
      <alignment horizontal="left" vertical="center" wrapText="1"/>
      <protection/>
    </xf>
    <xf numFmtId="165" fontId="1" fillId="0" borderId="23" xfId="34" applyFont="1" applyFill="1" applyBorder="1" applyAlignment="1">
      <alignment horizontal="left" vertical="center" wrapText="1"/>
      <protection/>
    </xf>
    <xf numFmtId="165" fontId="1" fillId="8" borderId="33" xfId="34" applyFont="1" applyFill="1" applyBorder="1" applyAlignment="1">
      <alignment horizontal="left" vertical="center" wrapText="1"/>
      <protection/>
    </xf>
    <xf numFmtId="165" fontId="1" fillId="8" borderId="23" xfId="34" applyFont="1" applyFill="1" applyBorder="1" applyAlignment="1">
      <alignment horizontal="left" vertical="center" wrapText="1"/>
      <protection/>
    </xf>
    <xf numFmtId="165" fontId="1" fillId="0" borderId="24" xfId="34" applyFont="1" applyFill="1" applyBorder="1" applyAlignment="1">
      <alignment horizontal="left" vertical="center" wrapText="1"/>
      <protection/>
    </xf>
    <xf numFmtId="0" fontId="1" fillId="0" borderId="13" xfId="33" applyFont="1" applyFill="1" applyBorder="1" applyAlignment="1">
      <alignment horizontal="left" vertical="center" wrapText="1"/>
      <protection/>
    </xf>
    <xf numFmtId="0" fontId="1" fillId="0" borderId="14" xfId="33" applyFont="1" applyBorder="1" applyAlignment="1">
      <alignment horizontal="left" vertical="center"/>
      <protection/>
    </xf>
    <xf numFmtId="0" fontId="1" fillId="0" borderId="16" xfId="33" applyFont="1" applyBorder="1" applyAlignment="1">
      <alignment horizontal="left" vertical="center"/>
      <protection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5" fillId="0" borderId="14" xfId="33" applyFont="1" applyBorder="1" applyAlignment="1">
      <alignment horizontal="left" vertical="center"/>
      <protection/>
    </xf>
    <xf numFmtId="0" fontId="5" fillId="0" borderId="16" xfId="33" applyFont="1" applyBorder="1" applyAlignment="1">
      <alignment horizontal="left" vertical="center"/>
      <protection/>
    </xf>
    <xf numFmtId="4" fontId="25" fillId="0" borderId="59" xfId="33" applyNumberFormat="1" applyFont="1" applyBorder="1" applyAlignment="1" applyProtection="1">
      <alignment horizontal="left" vertical="center" wrapText="1"/>
      <protection locked="0"/>
    </xf>
    <xf numFmtId="4" fontId="25" fillId="0" borderId="60" xfId="33" applyNumberFormat="1" applyFont="1" applyBorder="1" applyAlignment="1" applyProtection="1">
      <alignment horizontal="left" vertical="center" wrapText="1"/>
      <protection locked="0"/>
    </xf>
    <xf numFmtId="0" fontId="25" fillId="0" borderId="61" xfId="0" applyFont="1" applyFill="1" applyBorder="1" applyAlignment="1">
      <alignment horizontal="left" vertical="center"/>
    </xf>
    <xf numFmtId="0" fontId="25" fillId="0" borderId="62" xfId="0" applyFont="1" applyFill="1" applyBorder="1" applyAlignment="1">
      <alignment horizontal="left" vertical="center"/>
    </xf>
    <xf numFmtId="0" fontId="25" fillId="0" borderId="63" xfId="0" applyFont="1" applyFill="1" applyBorder="1" applyAlignment="1">
      <alignment horizontal="lef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_VIPDEALEREUR PRICES POHJA 01 04 06 -" xfId="33"/>
    <cellStyle name="Normal_ACCESSORIES FOR ROOFINGS" xfId="34"/>
    <cellStyle name="Normal_ROOF PRICE LIST 09 01 07_Retail Prices_RUR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3.jpeg" /><Relationship Id="rId3" Type="http://schemas.openxmlformats.org/officeDocument/2006/relationships/hyperlink" Target="http://fincherepitsa.ru/metall/classic.htm" TargetMode="External" /><Relationship Id="rId4" Type="http://schemas.openxmlformats.org/officeDocument/2006/relationships/hyperlink" Target="http://fincherepitsa.ru/metall/classic.htm" TargetMode="External" /><Relationship Id="rId5" Type="http://schemas.openxmlformats.org/officeDocument/2006/relationships/image" Target="../media/image1.jpeg" /><Relationship Id="rId6" Type="http://schemas.openxmlformats.org/officeDocument/2006/relationships/hyperlink" Target="http://fincherepitsa.ru/metall/metall.htm" TargetMode="External" /><Relationship Id="rId7" Type="http://schemas.openxmlformats.org/officeDocument/2006/relationships/hyperlink" Target="http://fincherepitsa.ru/metall/metall.htm" TargetMode="External" /><Relationship Id="rId8" Type="http://schemas.openxmlformats.org/officeDocument/2006/relationships/image" Target="../media/image5.jpeg" /><Relationship Id="rId9" Type="http://schemas.openxmlformats.org/officeDocument/2006/relationships/hyperlink" Target="http://fincherepitsa.ru/finnera/finnera.html" TargetMode="External" /><Relationship Id="rId10" Type="http://schemas.openxmlformats.org/officeDocument/2006/relationships/hyperlink" Target="http://fincherepitsa.ru/finnera/finnera.html" TargetMode="External" /><Relationship Id="rId11" Type="http://schemas.openxmlformats.org/officeDocument/2006/relationships/image" Target="../media/image4.jpeg" /><Relationship Id="rId12" Type="http://schemas.openxmlformats.org/officeDocument/2006/relationships/hyperlink" Target="http://fincherepitsa.ru/metall/decorrey.htm" TargetMode="External" /><Relationship Id="rId13" Type="http://schemas.openxmlformats.org/officeDocument/2006/relationships/hyperlink" Target="http://fincherepitsa.ru/metall/decorrey.htm" TargetMode="External" /><Relationship Id="rId14" Type="http://schemas.openxmlformats.org/officeDocument/2006/relationships/image" Target="../media/image2.jpeg" /><Relationship Id="rId15" Type="http://schemas.openxmlformats.org/officeDocument/2006/relationships/hyperlink" Target="http://fincherepitsa.ru/metall/metall.htm" TargetMode="External" /><Relationship Id="rId16" Type="http://schemas.openxmlformats.org/officeDocument/2006/relationships/hyperlink" Target="http://fincherepitsa.ru/metall/metall.htm" TargetMode="External" /><Relationship Id="rId17" Type="http://schemas.openxmlformats.org/officeDocument/2006/relationships/image" Target="../media/image7.jpeg" /><Relationship Id="rId18" Type="http://schemas.openxmlformats.org/officeDocument/2006/relationships/hyperlink" Target="http://fincherepitsa.ru/vintage/vintage.html" TargetMode="External" /><Relationship Id="rId19" Type="http://schemas.openxmlformats.org/officeDocument/2006/relationships/hyperlink" Target="http://fincherepitsa.ru/vintage/vintage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21</xdr:row>
      <xdr:rowOff>9525</xdr:rowOff>
    </xdr:from>
    <xdr:to>
      <xdr:col>11</xdr:col>
      <xdr:colOff>0</xdr:colOff>
      <xdr:row>26</xdr:row>
      <xdr:rowOff>142875</xdr:rowOff>
    </xdr:to>
    <xdr:pic>
      <xdr:nvPicPr>
        <xdr:cNvPr id="1" name="Picture 7" descr="flas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5314950"/>
          <a:ext cx="2133600" cy="971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28575</xdr:colOff>
      <xdr:row>17</xdr:row>
      <xdr:rowOff>38100</xdr:rowOff>
    </xdr:from>
    <xdr:to>
      <xdr:col>10</xdr:col>
      <xdr:colOff>657225</xdr:colOff>
      <xdr:row>21</xdr:row>
      <xdr:rowOff>133350</xdr:rowOff>
    </xdr:to>
    <xdr:pic>
      <xdr:nvPicPr>
        <xdr:cNvPr id="2" name="Picture 4" descr="classic-s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4857750"/>
          <a:ext cx="2095500" cy="5810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57150</xdr:colOff>
      <xdr:row>11</xdr:row>
      <xdr:rowOff>19050</xdr:rowOff>
    </xdr:from>
    <xdr:to>
      <xdr:col>10</xdr:col>
      <xdr:colOff>657225</xdr:colOff>
      <xdr:row>14</xdr:row>
      <xdr:rowOff>142875</xdr:rowOff>
    </xdr:to>
    <xdr:pic>
      <xdr:nvPicPr>
        <xdr:cNvPr id="3" name="Picture 2" descr="monterrey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724650" y="3390900"/>
          <a:ext cx="2066925" cy="6191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47625</xdr:colOff>
      <xdr:row>9</xdr:row>
      <xdr:rowOff>9525</xdr:rowOff>
    </xdr:from>
    <xdr:to>
      <xdr:col>10</xdr:col>
      <xdr:colOff>666750</xdr:colOff>
      <xdr:row>9</xdr:row>
      <xdr:rowOff>581025</xdr:rowOff>
    </xdr:to>
    <xdr:pic>
      <xdr:nvPicPr>
        <xdr:cNvPr id="4" name="Picture 6" descr="finnerametall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715125" y="2171700"/>
          <a:ext cx="2095500" cy="5715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47625</xdr:colOff>
      <xdr:row>10</xdr:row>
      <xdr:rowOff>19050</xdr:rowOff>
    </xdr:from>
    <xdr:to>
      <xdr:col>10</xdr:col>
      <xdr:colOff>657225</xdr:colOff>
      <xdr:row>10</xdr:row>
      <xdr:rowOff>542925</xdr:rowOff>
    </xdr:to>
    <xdr:pic>
      <xdr:nvPicPr>
        <xdr:cNvPr id="5" name="Picture 5" descr="decorrey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715125" y="2790825"/>
          <a:ext cx="2085975" cy="5238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28575</xdr:colOff>
      <xdr:row>15</xdr:row>
      <xdr:rowOff>9525</xdr:rowOff>
    </xdr:from>
    <xdr:to>
      <xdr:col>10</xdr:col>
      <xdr:colOff>657225</xdr:colOff>
      <xdr:row>15</xdr:row>
      <xdr:rowOff>323850</xdr:rowOff>
    </xdr:to>
    <xdr:pic>
      <xdr:nvPicPr>
        <xdr:cNvPr id="6" name="Picture 3" descr="elite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96075" y="4048125"/>
          <a:ext cx="2095500" cy="3143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19050</xdr:colOff>
      <xdr:row>16</xdr:row>
      <xdr:rowOff>19050</xdr:rowOff>
    </xdr:from>
    <xdr:to>
      <xdr:col>10</xdr:col>
      <xdr:colOff>657225</xdr:colOff>
      <xdr:row>16</xdr:row>
      <xdr:rowOff>447675</xdr:rowOff>
    </xdr:to>
    <xdr:pic>
      <xdr:nvPicPr>
        <xdr:cNvPr id="7" name="Picture 464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86550" y="4391025"/>
          <a:ext cx="2105025" cy="4286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fincherepitsa.ru" TargetMode="External" /><Relationship Id="rId2" Type="http://schemas.openxmlformats.org/officeDocument/2006/relationships/hyperlink" Target="http://fincherepitsa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incherepitsa.ru" TargetMode="External" /><Relationship Id="rId2" Type="http://schemas.openxmlformats.org/officeDocument/2006/relationships/hyperlink" Target="http://fincherepitsa.ru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fincherepitsa.ru" TargetMode="External" /><Relationship Id="rId2" Type="http://schemas.openxmlformats.org/officeDocument/2006/relationships/hyperlink" Target="http://fincherepitsa.ru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R36"/>
  <sheetViews>
    <sheetView tabSelected="1" zoomScalePageLayoutView="0" workbookViewId="0" topLeftCell="B7">
      <selection activeCell="S17" sqref="S17"/>
    </sheetView>
  </sheetViews>
  <sheetFormatPr defaultColWidth="9.00390625" defaultRowHeight="12.75"/>
  <cols>
    <col min="1" max="1" width="25.375" style="0" customWidth="1"/>
    <col min="2" max="2" width="13.875" style="0" customWidth="1"/>
    <col min="3" max="3" width="11.625" style="0" customWidth="1"/>
    <col min="4" max="4" width="9.625" style="0" customWidth="1"/>
    <col min="7" max="7" width="9.125" style="0" hidden="1" customWidth="1"/>
    <col min="10" max="10" width="10.25390625" style="0" customWidth="1"/>
    <col min="12" max="12" width="9.125" style="0" hidden="1" customWidth="1"/>
  </cols>
  <sheetData>
    <row r="3" ht="15.75">
      <c r="A3" s="69" t="s">
        <v>264</v>
      </c>
    </row>
    <row r="4" spans="1:3" ht="15.75">
      <c r="A4" s="70" t="s">
        <v>260</v>
      </c>
      <c r="B4" s="69" t="s">
        <v>261</v>
      </c>
      <c r="C4" s="71" t="s">
        <v>262</v>
      </c>
    </row>
    <row r="5" spans="1:7" ht="20.25">
      <c r="A5" s="243" t="s">
        <v>0</v>
      </c>
      <c r="B5" s="244"/>
      <c r="C5" s="244"/>
      <c r="D5" s="244"/>
      <c r="E5" s="1"/>
      <c r="F5" s="1"/>
      <c r="G5" s="1"/>
    </row>
    <row r="6" spans="1:13" ht="15.75" customHeight="1">
      <c r="A6" s="245" t="s">
        <v>338</v>
      </c>
      <c r="B6" s="246"/>
      <c r="C6" s="246"/>
      <c r="D6" s="246"/>
      <c r="E6" s="1"/>
      <c r="F6" s="1"/>
      <c r="G6" s="1"/>
      <c r="H6" s="1"/>
      <c r="I6" s="3"/>
      <c r="J6" s="3"/>
      <c r="K6" s="3"/>
      <c r="L6" s="1"/>
      <c r="M6" s="1"/>
    </row>
    <row r="7" spans="1:13" ht="18">
      <c r="A7" s="4" t="s">
        <v>1</v>
      </c>
      <c r="B7" s="5"/>
      <c r="C7" s="259"/>
      <c r="D7" s="260"/>
      <c r="E7" s="260"/>
      <c r="F7" s="260"/>
      <c r="G7" s="260"/>
      <c r="H7" s="1"/>
      <c r="I7" s="3"/>
      <c r="J7" s="3"/>
      <c r="K7" s="3"/>
      <c r="L7" s="1"/>
      <c r="M7" s="1"/>
    </row>
    <row r="8" spans="1:13" ht="13.5" thickBot="1">
      <c r="A8" s="9"/>
      <c r="B8" s="5"/>
      <c r="C8" s="6"/>
      <c r="D8" s="6"/>
      <c r="E8" s="7"/>
      <c r="F8" s="7"/>
      <c r="G8" s="7"/>
      <c r="H8" s="7"/>
      <c r="I8" s="7"/>
      <c r="J8" s="8"/>
      <c r="K8" s="8"/>
      <c r="L8" s="7"/>
      <c r="M8" s="7"/>
    </row>
    <row r="9" spans="1:18" ht="45.75" customHeight="1" thickBot="1">
      <c r="A9" s="202" t="s">
        <v>393</v>
      </c>
      <c r="B9" s="202" t="s">
        <v>2</v>
      </c>
      <c r="C9" s="10" t="s">
        <v>394</v>
      </c>
      <c r="D9" s="10" t="s">
        <v>3</v>
      </c>
      <c r="E9" s="11" t="s">
        <v>4</v>
      </c>
      <c r="F9" s="40" t="s">
        <v>5</v>
      </c>
      <c r="G9" s="203" t="s">
        <v>6</v>
      </c>
      <c r="H9" s="203" t="s">
        <v>406</v>
      </c>
      <c r="L9" s="73" t="s">
        <v>267</v>
      </c>
      <c r="M9" s="263" t="s">
        <v>332</v>
      </c>
      <c r="N9" s="240"/>
      <c r="O9" s="240"/>
      <c r="P9" s="240"/>
      <c r="Q9" s="240"/>
      <c r="R9" s="239"/>
    </row>
    <row r="10" spans="1:18" ht="48" customHeight="1" thickBot="1">
      <c r="A10" s="84" t="s">
        <v>395</v>
      </c>
      <c r="B10" s="204" t="s">
        <v>396</v>
      </c>
      <c r="C10" s="85" t="s">
        <v>282</v>
      </c>
      <c r="D10" s="86">
        <v>5.05</v>
      </c>
      <c r="E10" s="87" t="s">
        <v>283</v>
      </c>
      <c r="F10" s="236">
        <v>0.5</v>
      </c>
      <c r="G10" s="205">
        <v>12.86</v>
      </c>
      <c r="H10" s="237" t="s">
        <v>414</v>
      </c>
      <c r="L10" s="73">
        <v>39.6</v>
      </c>
      <c r="M10" s="263" t="s">
        <v>333</v>
      </c>
      <c r="N10" s="239"/>
      <c r="O10" s="261" t="s">
        <v>339</v>
      </c>
      <c r="P10" s="262"/>
      <c r="Q10" s="261" t="s">
        <v>334</v>
      </c>
      <c r="R10" s="262"/>
    </row>
    <row r="11" spans="1:18" ht="47.25" customHeight="1" thickBot="1">
      <c r="A11" s="264" t="s">
        <v>407</v>
      </c>
      <c r="B11" s="207" t="s">
        <v>397</v>
      </c>
      <c r="C11" s="208" t="s">
        <v>398</v>
      </c>
      <c r="D11" s="209">
        <v>4.01</v>
      </c>
      <c r="E11" s="210" t="s">
        <v>7</v>
      </c>
      <c r="F11" s="211">
        <v>0.45</v>
      </c>
      <c r="G11" s="212">
        <v>8.74</v>
      </c>
      <c r="H11" s="212">
        <f aca="true" t="shared" si="0" ref="H11:H27">G11*L11</f>
        <v>346.10400000000004</v>
      </c>
      <c r="L11" s="73">
        <v>39.6</v>
      </c>
      <c r="M11" s="253" t="s">
        <v>335</v>
      </c>
      <c r="N11" s="254"/>
      <c r="O11" s="247">
        <v>0.02</v>
      </c>
      <c r="P11" s="248"/>
      <c r="Q11" s="247">
        <v>0.05</v>
      </c>
      <c r="R11" s="248"/>
    </row>
    <row r="12" spans="1:18" ht="12.75" customHeight="1" thickBot="1">
      <c r="A12" s="265"/>
      <c r="B12" s="266" t="s">
        <v>324</v>
      </c>
      <c r="C12" s="267" t="s">
        <v>399</v>
      </c>
      <c r="D12" s="274">
        <v>4.68</v>
      </c>
      <c r="E12" s="12" t="s">
        <v>7</v>
      </c>
      <c r="F12" s="72">
        <v>0.45</v>
      </c>
      <c r="G12" s="213">
        <v>11</v>
      </c>
      <c r="H12" s="212">
        <f t="shared" si="0"/>
        <v>435.6</v>
      </c>
      <c r="L12" s="73">
        <v>39.6</v>
      </c>
      <c r="M12" s="255"/>
      <c r="N12" s="256"/>
      <c r="O12" s="249"/>
      <c r="P12" s="250"/>
      <c r="Q12" s="249"/>
      <c r="R12" s="250"/>
    </row>
    <row r="13" spans="1:18" ht="12.75" customHeight="1" thickBot="1">
      <c r="A13" s="265"/>
      <c r="B13" s="266"/>
      <c r="C13" s="267"/>
      <c r="D13" s="274"/>
      <c r="E13" s="12" t="s">
        <v>283</v>
      </c>
      <c r="F13" s="72">
        <v>0.5</v>
      </c>
      <c r="G13" s="213">
        <v>12.21</v>
      </c>
      <c r="H13" s="212">
        <f t="shared" si="0"/>
        <v>483.5160000000001</v>
      </c>
      <c r="L13" s="73">
        <v>39.6</v>
      </c>
      <c r="M13" s="255"/>
      <c r="N13" s="256"/>
      <c r="O13" s="249"/>
      <c r="P13" s="250"/>
      <c r="Q13" s="249"/>
      <c r="R13" s="250"/>
    </row>
    <row r="14" spans="1:18" ht="13.5" customHeight="1" thickBot="1">
      <c r="A14" s="265"/>
      <c r="B14" s="266"/>
      <c r="C14" s="267"/>
      <c r="D14" s="274"/>
      <c r="E14" s="13" t="s">
        <v>8</v>
      </c>
      <c r="F14" s="14">
        <v>0.5</v>
      </c>
      <c r="G14" s="214">
        <v>13.33</v>
      </c>
      <c r="H14" s="212">
        <f t="shared" si="0"/>
        <v>527.868</v>
      </c>
      <c r="L14" s="73">
        <v>39.6</v>
      </c>
      <c r="M14" s="255"/>
      <c r="N14" s="256"/>
      <c r="O14" s="249"/>
      <c r="P14" s="250"/>
      <c r="Q14" s="249"/>
      <c r="R14" s="250"/>
    </row>
    <row r="15" spans="1:18" ht="13.5" thickBot="1">
      <c r="A15" s="265"/>
      <c r="B15" s="266"/>
      <c r="C15" s="267"/>
      <c r="D15" s="274"/>
      <c r="E15" s="215" t="s">
        <v>9</v>
      </c>
      <c r="F15" s="216">
        <v>0.5</v>
      </c>
      <c r="G15" s="217">
        <v>13.33</v>
      </c>
      <c r="H15" s="212">
        <f t="shared" si="0"/>
        <v>527.868</v>
      </c>
      <c r="L15" s="73">
        <v>39.6</v>
      </c>
      <c r="M15" s="255"/>
      <c r="N15" s="256"/>
      <c r="O15" s="249"/>
      <c r="P15" s="250"/>
      <c r="Q15" s="249"/>
      <c r="R15" s="250"/>
    </row>
    <row r="16" spans="1:18" ht="26.25" thickBot="1">
      <c r="A16" s="265"/>
      <c r="B16" s="218" t="s">
        <v>400</v>
      </c>
      <c r="C16" s="219" t="s">
        <v>401</v>
      </c>
      <c r="D16" s="209">
        <v>4.98</v>
      </c>
      <c r="E16" s="210" t="s">
        <v>8</v>
      </c>
      <c r="F16" s="211">
        <v>0.5</v>
      </c>
      <c r="G16" s="212">
        <v>14.04</v>
      </c>
      <c r="H16" s="212">
        <f t="shared" si="0"/>
        <v>555.984</v>
      </c>
      <c r="L16" s="73">
        <v>39.6</v>
      </c>
      <c r="M16" s="255"/>
      <c r="N16" s="256"/>
      <c r="O16" s="249"/>
      <c r="P16" s="250"/>
      <c r="Q16" s="249"/>
      <c r="R16" s="250"/>
    </row>
    <row r="17" spans="1:18" ht="35.25" customHeight="1" thickBot="1">
      <c r="A17" s="206"/>
      <c r="B17" s="220" t="s">
        <v>402</v>
      </c>
      <c r="C17" s="221" t="s">
        <v>403</v>
      </c>
      <c r="D17" s="222">
        <v>4.38</v>
      </c>
      <c r="E17" s="223" t="s">
        <v>283</v>
      </c>
      <c r="F17" s="180">
        <v>0.5</v>
      </c>
      <c r="G17" s="224">
        <v>13.03</v>
      </c>
      <c r="H17" s="212">
        <f t="shared" si="0"/>
        <v>515.9879999999999</v>
      </c>
      <c r="L17" s="73">
        <v>39.6</v>
      </c>
      <c r="M17" s="257"/>
      <c r="N17" s="258"/>
      <c r="O17" s="251"/>
      <c r="P17" s="252"/>
      <c r="Q17" s="251"/>
      <c r="R17" s="252"/>
    </row>
    <row r="18" spans="1:18" ht="12.75" customHeight="1" thickBot="1">
      <c r="A18" s="266" t="s">
        <v>408</v>
      </c>
      <c r="B18" s="276" t="s">
        <v>404</v>
      </c>
      <c r="C18" s="278" t="s">
        <v>10</v>
      </c>
      <c r="D18" s="241">
        <v>5.34</v>
      </c>
      <c r="E18" s="225" t="s">
        <v>8</v>
      </c>
      <c r="F18" s="226">
        <v>0.5</v>
      </c>
      <c r="G18" s="227">
        <v>19.35</v>
      </c>
      <c r="H18" s="212">
        <f t="shared" si="0"/>
        <v>766.2600000000001</v>
      </c>
      <c r="L18" s="73">
        <v>39.6</v>
      </c>
      <c r="M18" s="253" t="s">
        <v>336</v>
      </c>
      <c r="N18" s="254"/>
      <c r="O18" s="247">
        <v>0.04</v>
      </c>
      <c r="P18" s="248"/>
      <c r="Q18" s="247">
        <v>0.1</v>
      </c>
      <c r="R18" s="248"/>
    </row>
    <row r="19" spans="1:18" ht="11.25" customHeight="1" thickBot="1">
      <c r="A19" s="266"/>
      <c r="B19" s="277"/>
      <c r="C19" s="279"/>
      <c r="D19" s="242"/>
      <c r="E19" s="228" t="s">
        <v>9</v>
      </c>
      <c r="F19" s="229">
        <v>0.5</v>
      </c>
      <c r="G19" s="230">
        <v>19.35</v>
      </c>
      <c r="H19" s="212">
        <f t="shared" si="0"/>
        <v>766.2600000000001</v>
      </c>
      <c r="L19" s="73">
        <v>39.6</v>
      </c>
      <c r="M19" s="255"/>
      <c r="N19" s="256"/>
      <c r="O19" s="249"/>
      <c r="P19" s="250"/>
      <c r="Q19" s="249"/>
      <c r="R19" s="250"/>
    </row>
    <row r="20" spans="1:18" ht="0.75" customHeight="1" thickBot="1">
      <c r="A20" s="266"/>
      <c r="B20" s="280" t="s">
        <v>319</v>
      </c>
      <c r="C20" s="278" t="s">
        <v>10</v>
      </c>
      <c r="D20" s="241">
        <v>6.41</v>
      </c>
      <c r="E20" s="225" t="s">
        <v>8</v>
      </c>
      <c r="F20" s="226">
        <v>0.6</v>
      </c>
      <c r="G20" s="227">
        <v>19.1</v>
      </c>
      <c r="H20" s="212">
        <f t="shared" si="0"/>
        <v>756.3600000000001</v>
      </c>
      <c r="L20" s="73">
        <v>39.6</v>
      </c>
      <c r="M20" s="255"/>
      <c r="N20" s="256"/>
      <c r="O20" s="249"/>
      <c r="P20" s="250"/>
      <c r="Q20" s="249"/>
      <c r="R20" s="250"/>
    </row>
    <row r="21" spans="1:18" ht="13.5" customHeight="1" thickBot="1">
      <c r="A21" s="275"/>
      <c r="B21" s="281"/>
      <c r="C21" s="279"/>
      <c r="D21" s="242"/>
      <c r="E21" s="228" t="s">
        <v>9</v>
      </c>
      <c r="F21" s="229">
        <v>0.6</v>
      </c>
      <c r="G21" s="230">
        <v>20.1</v>
      </c>
      <c r="H21" s="212">
        <f t="shared" si="0"/>
        <v>795.96</v>
      </c>
      <c r="L21" s="73">
        <v>39.6</v>
      </c>
      <c r="M21" s="255"/>
      <c r="N21" s="256"/>
      <c r="O21" s="249"/>
      <c r="P21" s="250"/>
      <c r="Q21" s="249"/>
      <c r="R21" s="250"/>
    </row>
    <row r="22" spans="1:18" ht="13.5" customHeight="1" thickBot="1">
      <c r="A22" s="266" t="s">
        <v>409</v>
      </c>
      <c r="B22" s="266" t="s">
        <v>405</v>
      </c>
      <c r="C22" s="270" t="s">
        <v>284</v>
      </c>
      <c r="D22" s="181">
        <v>3.6</v>
      </c>
      <c r="E22" s="88" t="s">
        <v>7</v>
      </c>
      <c r="F22" s="17">
        <v>0.45</v>
      </c>
      <c r="G22" s="213">
        <v>9.7</v>
      </c>
      <c r="H22" s="212">
        <f t="shared" si="0"/>
        <v>384.12</v>
      </c>
      <c r="L22" s="73">
        <v>39.6</v>
      </c>
      <c r="M22" s="255"/>
      <c r="N22" s="256"/>
      <c r="O22" s="249"/>
      <c r="P22" s="250"/>
      <c r="Q22" s="249"/>
      <c r="R22" s="250"/>
    </row>
    <row r="23" spans="1:18" ht="13.5" thickBot="1">
      <c r="A23" s="266"/>
      <c r="B23" s="266"/>
      <c r="C23" s="270"/>
      <c r="D23" s="181"/>
      <c r="E23" s="89" t="s">
        <v>283</v>
      </c>
      <c r="F23" s="14">
        <v>0.5</v>
      </c>
      <c r="G23" s="214">
        <v>10.7</v>
      </c>
      <c r="H23" s="212">
        <f t="shared" si="0"/>
        <v>423.71999999999997</v>
      </c>
      <c r="L23" s="73">
        <v>39.6</v>
      </c>
      <c r="M23" s="255"/>
      <c r="N23" s="256"/>
      <c r="O23" s="249"/>
      <c r="P23" s="250"/>
      <c r="Q23" s="249"/>
      <c r="R23" s="250"/>
    </row>
    <row r="24" spans="1:18" ht="9.75" customHeight="1" thickBot="1">
      <c r="A24" s="268"/>
      <c r="B24" s="268"/>
      <c r="C24" s="271"/>
      <c r="D24" s="181">
        <v>4</v>
      </c>
      <c r="E24" s="90" t="s">
        <v>8</v>
      </c>
      <c r="F24" s="231">
        <v>0.5</v>
      </c>
      <c r="G24" s="214">
        <v>11.9</v>
      </c>
      <c r="H24" s="212">
        <f t="shared" si="0"/>
        <v>471.24</v>
      </c>
      <c r="L24" s="73">
        <v>39.6</v>
      </c>
      <c r="M24" s="257"/>
      <c r="N24" s="258"/>
      <c r="O24" s="251"/>
      <c r="P24" s="252"/>
      <c r="Q24" s="251"/>
      <c r="R24" s="252"/>
    </row>
    <row r="25" spans="1:18" ht="15.75" customHeight="1" thickBot="1">
      <c r="A25" s="268"/>
      <c r="B25" s="268"/>
      <c r="C25" s="271"/>
      <c r="D25" s="181"/>
      <c r="E25" s="88" t="s">
        <v>9</v>
      </c>
      <c r="F25" s="17">
        <v>0.5</v>
      </c>
      <c r="G25" s="214">
        <v>11.9</v>
      </c>
      <c r="H25" s="212">
        <f t="shared" si="0"/>
        <v>471.24</v>
      </c>
      <c r="L25" s="73">
        <v>39.6</v>
      </c>
      <c r="M25" s="253" t="s">
        <v>337</v>
      </c>
      <c r="N25" s="254"/>
      <c r="O25" s="247">
        <v>0.06</v>
      </c>
      <c r="P25" s="248"/>
      <c r="Q25" s="247">
        <v>0.15</v>
      </c>
      <c r="R25" s="248"/>
    </row>
    <row r="26" spans="1:18" ht="13.5" thickBot="1">
      <c r="A26" s="268"/>
      <c r="B26" s="268"/>
      <c r="C26" s="272"/>
      <c r="D26" s="181">
        <v>4.8</v>
      </c>
      <c r="E26" s="91" t="s">
        <v>8</v>
      </c>
      <c r="F26" s="232">
        <v>0.6</v>
      </c>
      <c r="G26" s="214">
        <v>12.4</v>
      </c>
      <c r="H26" s="212">
        <f t="shared" si="0"/>
        <v>491.04</v>
      </c>
      <c r="L26" s="73">
        <v>39.6</v>
      </c>
      <c r="M26" s="255"/>
      <c r="N26" s="256"/>
      <c r="O26" s="249"/>
      <c r="P26" s="250"/>
      <c r="Q26" s="249"/>
      <c r="R26" s="250"/>
    </row>
    <row r="27" spans="1:18" ht="13.5" thickBot="1">
      <c r="A27" s="269"/>
      <c r="B27" s="269"/>
      <c r="C27" s="273"/>
      <c r="D27" s="182"/>
      <c r="E27" s="15" t="s">
        <v>9</v>
      </c>
      <c r="F27" s="16">
        <v>0.6</v>
      </c>
      <c r="G27" s="233">
        <v>12.4</v>
      </c>
      <c r="H27" s="212">
        <f t="shared" si="0"/>
        <v>491.04</v>
      </c>
      <c r="L27" s="73">
        <v>39.6</v>
      </c>
      <c r="M27" s="255"/>
      <c r="N27" s="256"/>
      <c r="O27" s="249"/>
      <c r="P27" s="250"/>
      <c r="Q27" s="249"/>
      <c r="R27" s="250"/>
    </row>
    <row r="28" spans="1:18" ht="12.75" customHeight="1">
      <c r="A28" s="83" t="s">
        <v>285</v>
      </c>
      <c r="B28" s="83"/>
      <c r="C28" s="83"/>
      <c r="D28" s="83"/>
      <c r="L28" s="73"/>
      <c r="M28" s="255"/>
      <c r="N28" s="256"/>
      <c r="O28" s="249"/>
      <c r="P28" s="250"/>
      <c r="Q28" s="249"/>
      <c r="R28" s="250"/>
    </row>
    <row r="29" spans="1:18" ht="12.75">
      <c r="A29" s="92" t="s">
        <v>286</v>
      </c>
      <c r="B29" s="21"/>
      <c r="C29" s="92" t="s">
        <v>293</v>
      </c>
      <c r="D29" s="21"/>
      <c r="E29" s="21"/>
      <c r="F29" s="21"/>
      <c r="I29" s="235" t="s">
        <v>411</v>
      </c>
      <c r="J29" s="21"/>
      <c r="K29" s="21"/>
      <c r="L29" s="21"/>
      <c r="M29" s="255"/>
      <c r="N29" s="256"/>
      <c r="O29" s="249"/>
      <c r="P29" s="250"/>
      <c r="Q29" s="249"/>
      <c r="R29" s="250"/>
    </row>
    <row r="30" spans="1:18" ht="12.75">
      <c r="A30" s="93" t="s">
        <v>287</v>
      </c>
      <c r="B30" s="21"/>
      <c r="C30" s="95" t="s">
        <v>294</v>
      </c>
      <c r="D30" s="21"/>
      <c r="E30" s="21"/>
      <c r="F30" s="21"/>
      <c r="I30" s="95" t="s">
        <v>412</v>
      </c>
      <c r="J30" s="21"/>
      <c r="K30" s="21"/>
      <c r="L30" s="21"/>
      <c r="M30" s="257"/>
      <c r="N30" s="258"/>
      <c r="O30" s="251"/>
      <c r="P30" s="252"/>
      <c r="Q30" s="251"/>
      <c r="R30" s="252"/>
    </row>
    <row r="31" spans="1:15" ht="12.75">
      <c r="A31" s="94" t="s">
        <v>288</v>
      </c>
      <c r="B31" s="21"/>
      <c r="C31" s="95" t="s">
        <v>295</v>
      </c>
      <c r="D31" s="21"/>
      <c r="E31" s="21"/>
      <c r="F31" s="21"/>
      <c r="I31" s="95" t="s">
        <v>413</v>
      </c>
      <c r="J31" s="21"/>
      <c r="K31" s="21"/>
      <c r="L31" s="21"/>
      <c r="M31" s="83" t="s">
        <v>299</v>
      </c>
      <c r="N31" s="83"/>
      <c r="O31" s="83"/>
    </row>
    <row r="32" spans="1:15" ht="12.75">
      <c r="A32" s="94" t="s">
        <v>289</v>
      </c>
      <c r="B32" s="21"/>
      <c r="C32" s="95" t="s">
        <v>296</v>
      </c>
      <c r="D32" s="21"/>
      <c r="E32" s="21"/>
      <c r="F32" s="21"/>
      <c r="M32" s="92" t="s">
        <v>300</v>
      </c>
      <c r="N32" s="75"/>
      <c r="O32" s="75"/>
    </row>
    <row r="33" spans="1:15" ht="12.75">
      <c r="A33" s="94" t="s">
        <v>291</v>
      </c>
      <c r="B33" s="21"/>
      <c r="C33" s="95" t="s">
        <v>297</v>
      </c>
      <c r="D33" s="21"/>
      <c r="E33" s="21"/>
      <c r="F33" s="21"/>
      <c r="M33" s="96" t="s">
        <v>301</v>
      </c>
      <c r="N33" s="97"/>
      <c r="O33" s="97"/>
    </row>
    <row r="34" spans="1:15" ht="12.75">
      <c r="A34" s="94" t="s">
        <v>292</v>
      </c>
      <c r="B34" s="21"/>
      <c r="C34" s="95" t="s">
        <v>298</v>
      </c>
      <c r="D34" s="21"/>
      <c r="E34" s="21"/>
      <c r="F34" s="21"/>
      <c r="M34" s="98" t="s">
        <v>302</v>
      </c>
      <c r="N34" s="97"/>
      <c r="O34" s="97"/>
    </row>
    <row r="35" spans="1:15" ht="12.75">
      <c r="A35" s="234" t="s">
        <v>410</v>
      </c>
      <c r="B35" s="21"/>
      <c r="M35" s="96" t="s">
        <v>303</v>
      </c>
      <c r="N35" s="97"/>
      <c r="O35" s="97"/>
    </row>
    <row r="36" spans="13:15" ht="12.75">
      <c r="M36" s="96"/>
      <c r="N36" s="97"/>
      <c r="O36" s="97"/>
    </row>
  </sheetData>
  <sheetProtection selectLockedCells="1" selectUnlockedCells="1"/>
  <mergeCells count="30">
    <mergeCell ref="M18:N24"/>
    <mergeCell ref="O18:P24"/>
    <mergeCell ref="Q18:R24"/>
    <mergeCell ref="M25:N30"/>
    <mergeCell ref="O25:P30"/>
    <mergeCell ref="Q25:R30"/>
    <mergeCell ref="A22:A27"/>
    <mergeCell ref="B22:B27"/>
    <mergeCell ref="C22:C27"/>
    <mergeCell ref="D12:D15"/>
    <mergeCell ref="A18:A21"/>
    <mergeCell ref="B18:B19"/>
    <mergeCell ref="C18:C19"/>
    <mergeCell ref="D18:D19"/>
    <mergeCell ref="B20:B21"/>
    <mergeCell ref="C20:C21"/>
    <mergeCell ref="D20:D21"/>
    <mergeCell ref="A11:A16"/>
    <mergeCell ref="B12:B15"/>
    <mergeCell ref="C12:C15"/>
    <mergeCell ref="A5:D5"/>
    <mergeCell ref="A6:D6"/>
    <mergeCell ref="Q11:R17"/>
    <mergeCell ref="O11:P17"/>
    <mergeCell ref="M11:N17"/>
    <mergeCell ref="C7:G7"/>
    <mergeCell ref="Q10:R10"/>
    <mergeCell ref="O10:P10"/>
    <mergeCell ref="M10:N10"/>
    <mergeCell ref="M9:R9"/>
  </mergeCells>
  <hyperlinks>
    <hyperlink ref="A4" r:id="rId1" display=" info@fincherepitsa.ru"/>
    <hyperlink ref="C4" r:id="rId2" display="http://fincherepitsa.ru"/>
  </hyperlinks>
  <printOptions/>
  <pageMargins left="0.75" right="0.75" top="1" bottom="1" header="0.5" footer="0.5"/>
  <pageSetup horizontalDpi="600" verticalDpi="600" orientation="landscape" paperSize="9" scale="7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8"/>
  </sheetPr>
  <dimension ref="A4:J195"/>
  <sheetViews>
    <sheetView zoomScalePageLayoutView="0" workbookViewId="0" topLeftCell="A10">
      <selection activeCell="M13" sqref="M13"/>
    </sheetView>
  </sheetViews>
  <sheetFormatPr defaultColWidth="9.00390625" defaultRowHeight="12.75"/>
  <cols>
    <col min="1" max="1" width="24.25390625" style="0" customWidth="1"/>
    <col min="2" max="2" width="17.375" style="0" customWidth="1"/>
    <col min="3" max="3" width="12.625" style="0" customWidth="1"/>
    <col min="4" max="4" width="19.125" style="0" customWidth="1"/>
    <col min="7" max="7" width="0" style="0" hidden="1" customWidth="1"/>
    <col min="9" max="9" width="11.875" style="0" customWidth="1"/>
    <col min="10" max="10" width="0" style="0" hidden="1" customWidth="1"/>
  </cols>
  <sheetData>
    <row r="4" ht="15.75">
      <c r="A4" s="69" t="s">
        <v>265</v>
      </c>
    </row>
    <row r="5" spans="1:9" ht="15.75">
      <c r="A5" s="70" t="s">
        <v>260</v>
      </c>
      <c r="B5" s="69" t="s">
        <v>261</v>
      </c>
      <c r="C5" s="71" t="s">
        <v>262</v>
      </c>
      <c r="D5" s="69"/>
      <c r="E5" s="30"/>
      <c r="F5" s="30"/>
      <c r="G5" s="32"/>
      <c r="H5" s="33"/>
      <c r="I5" s="30"/>
    </row>
    <row r="6" spans="5:9" ht="12.75">
      <c r="E6" s="30"/>
      <c r="F6" s="30"/>
      <c r="G6" s="32"/>
      <c r="H6" s="33"/>
      <c r="I6" s="30"/>
    </row>
    <row r="7" spans="1:9" ht="34.5">
      <c r="A7" s="4" t="s">
        <v>263</v>
      </c>
      <c r="B7" s="34"/>
      <c r="C7" s="35"/>
      <c r="D7" s="35"/>
      <c r="E7" s="26"/>
      <c r="F7" s="36"/>
      <c r="G7" s="37"/>
      <c r="H7" s="33"/>
      <c r="I7" s="38"/>
    </row>
    <row r="8" spans="1:9" ht="12.75">
      <c r="A8" s="9"/>
      <c r="B8" s="34"/>
      <c r="C8" s="35"/>
      <c r="D8" s="35"/>
      <c r="E8" s="36"/>
      <c r="F8" s="36"/>
      <c r="G8" s="37"/>
      <c r="H8" s="33"/>
      <c r="I8" s="38"/>
    </row>
    <row r="9" spans="1:10" ht="45" customHeight="1">
      <c r="A9" s="183" t="s">
        <v>2</v>
      </c>
      <c r="B9" s="184" t="s">
        <v>14</v>
      </c>
      <c r="C9" s="184" t="s">
        <v>381</v>
      </c>
      <c r="D9" s="40" t="s">
        <v>4</v>
      </c>
      <c r="E9" s="40" t="s">
        <v>13</v>
      </c>
      <c r="F9" s="40" t="s">
        <v>15</v>
      </c>
      <c r="G9" s="39" t="s">
        <v>382</v>
      </c>
      <c r="H9" s="39" t="s">
        <v>380</v>
      </c>
      <c r="I9" s="40" t="s">
        <v>11</v>
      </c>
      <c r="J9" s="74" t="s">
        <v>268</v>
      </c>
    </row>
    <row r="10" spans="1:10" ht="12.75" customHeight="1">
      <c r="A10" s="283" t="s">
        <v>16</v>
      </c>
      <c r="B10" s="41" t="s">
        <v>17</v>
      </c>
      <c r="C10" s="41" t="s">
        <v>18</v>
      </c>
      <c r="D10" s="42" t="s">
        <v>19</v>
      </c>
      <c r="E10" s="42">
        <v>0.5</v>
      </c>
      <c r="F10" s="43" t="s">
        <v>20</v>
      </c>
      <c r="G10" s="44">
        <v>22.66</v>
      </c>
      <c r="H10" s="201">
        <f>G10*J10</f>
        <v>906.4</v>
      </c>
      <c r="I10" s="45"/>
      <c r="J10">
        <v>40</v>
      </c>
    </row>
    <row r="11" spans="1:10" ht="12.75">
      <c r="A11" s="284"/>
      <c r="B11" s="41" t="s">
        <v>17</v>
      </c>
      <c r="C11" s="41" t="s">
        <v>18</v>
      </c>
      <c r="D11" s="42" t="s">
        <v>9</v>
      </c>
      <c r="E11" s="42">
        <v>0.5</v>
      </c>
      <c r="F11" s="43" t="s">
        <v>20</v>
      </c>
      <c r="G11" s="44">
        <v>23.1</v>
      </c>
      <c r="H11" s="201">
        <f aca="true" t="shared" si="0" ref="H11:H74">G11*J11</f>
        <v>924</v>
      </c>
      <c r="I11" s="45"/>
      <c r="J11">
        <f>J10</f>
        <v>40</v>
      </c>
    </row>
    <row r="12" spans="1:10" ht="12.75">
      <c r="A12" s="284"/>
      <c r="B12" s="185" t="s">
        <v>17</v>
      </c>
      <c r="C12" s="185" t="s">
        <v>18</v>
      </c>
      <c r="D12" s="186" t="s">
        <v>283</v>
      </c>
      <c r="E12" s="186">
        <v>0.5</v>
      </c>
      <c r="F12" s="187" t="s">
        <v>20</v>
      </c>
      <c r="G12" s="188">
        <v>18.38</v>
      </c>
      <c r="H12" s="201">
        <f t="shared" si="0"/>
        <v>735.1999999999999</v>
      </c>
      <c r="I12" s="49"/>
      <c r="J12">
        <f aca="true" t="shared" si="1" ref="J12:J75">J11</f>
        <v>40</v>
      </c>
    </row>
    <row r="13" spans="1:10" ht="12.75">
      <c r="A13" s="284"/>
      <c r="B13" s="41" t="s">
        <v>21</v>
      </c>
      <c r="C13" s="41" t="s">
        <v>18</v>
      </c>
      <c r="D13" s="42" t="s">
        <v>7</v>
      </c>
      <c r="E13" s="42">
        <v>0.45</v>
      </c>
      <c r="F13" s="43" t="s">
        <v>20</v>
      </c>
      <c r="G13" s="44">
        <v>18.35</v>
      </c>
      <c r="H13" s="201">
        <f t="shared" si="0"/>
        <v>734</v>
      </c>
      <c r="I13" s="45"/>
      <c r="J13">
        <f t="shared" si="1"/>
        <v>40</v>
      </c>
    </row>
    <row r="14" spans="1:10" ht="22.5">
      <c r="A14" s="41" t="s">
        <v>22</v>
      </c>
      <c r="B14" s="41" t="s">
        <v>23</v>
      </c>
      <c r="C14" s="41" t="s">
        <v>24</v>
      </c>
      <c r="D14" s="42"/>
      <c r="E14" s="42"/>
      <c r="F14" s="43" t="s">
        <v>20</v>
      </c>
      <c r="G14" s="44">
        <v>4.74</v>
      </c>
      <c r="H14" s="201">
        <f t="shared" si="0"/>
        <v>189.60000000000002</v>
      </c>
      <c r="I14" s="45"/>
      <c r="J14">
        <f t="shared" si="1"/>
        <v>40</v>
      </c>
    </row>
    <row r="15" spans="1:10" ht="12.75">
      <c r="A15" s="41" t="s">
        <v>25</v>
      </c>
      <c r="B15" s="41" t="s">
        <v>26</v>
      </c>
      <c r="C15" s="41" t="s">
        <v>27</v>
      </c>
      <c r="D15" s="42"/>
      <c r="E15" s="42"/>
      <c r="F15" s="43" t="s">
        <v>20</v>
      </c>
      <c r="G15" s="44">
        <v>24.38</v>
      </c>
      <c r="H15" s="201">
        <f t="shared" si="0"/>
        <v>975.1999999999999</v>
      </c>
      <c r="I15" s="45"/>
      <c r="J15">
        <f t="shared" si="1"/>
        <v>40</v>
      </c>
    </row>
    <row r="16" spans="1:10" ht="22.5" customHeight="1">
      <c r="A16" s="41" t="s">
        <v>28</v>
      </c>
      <c r="B16" s="41" t="s">
        <v>26</v>
      </c>
      <c r="C16" s="41" t="s">
        <v>29</v>
      </c>
      <c r="D16" s="42"/>
      <c r="E16" s="48"/>
      <c r="F16" s="43" t="s">
        <v>20</v>
      </c>
      <c r="G16" s="44">
        <v>39.65</v>
      </c>
      <c r="H16" s="201">
        <f t="shared" si="0"/>
        <v>1586</v>
      </c>
      <c r="I16" s="49"/>
      <c r="J16">
        <f t="shared" si="1"/>
        <v>40</v>
      </c>
    </row>
    <row r="17" spans="1:10" ht="22.5">
      <c r="A17" s="41" t="s">
        <v>30</v>
      </c>
      <c r="B17" s="41" t="s">
        <v>31</v>
      </c>
      <c r="C17" s="41" t="s">
        <v>32</v>
      </c>
      <c r="D17" s="42"/>
      <c r="E17" s="48"/>
      <c r="F17" s="43" t="s">
        <v>20</v>
      </c>
      <c r="G17" s="44">
        <v>33.58</v>
      </c>
      <c r="H17" s="201">
        <f t="shared" si="0"/>
        <v>1343.1999999999998</v>
      </c>
      <c r="I17" s="49"/>
      <c r="J17">
        <f t="shared" si="1"/>
        <v>40</v>
      </c>
    </row>
    <row r="18" spans="1:10" ht="22.5">
      <c r="A18" s="41" t="s">
        <v>33</v>
      </c>
      <c r="B18" s="41" t="s">
        <v>34</v>
      </c>
      <c r="C18" s="41" t="s">
        <v>35</v>
      </c>
      <c r="D18" s="42"/>
      <c r="E18" s="48"/>
      <c r="F18" s="43" t="s">
        <v>20</v>
      </c>
      <c r="G18" s="44">
        <v>42.08</v>
      </c>
      <c r="H18" s="201">
        <f t="shared" si="0"/>
        <v>1683.1999999999998</v>
      </c>
      <c r="I18" s="49"/>
      <c r="J18">
        <f t="shared" si="1"/>
        <v>40</v>
      </c>
    </row>
    <row r="19" spans="1:10" ht="22.5">
      <c r="A19" s="41" t="s">
        <v>36</v>
      </c>
      <c r="B19" s="41" t="s">
        <v>31</v>
      </c>
      <c r="C19" s="41" t="s">
        <v>37</v>
      </c>
      <c r="D19" s="42"/>
      <c r="E19" s="48"/>
      <c r="F19" s="43" t="s">
        <v>20</v>
      </c>
      <c r="G19" s="44">
        <v>49.77</v>
      </c>
      <c r="H19" s="201">
        <f t="shared" si="0"/>
        <v>1990.8000000000002</v>
      </c>
      <c r="I19" s="49"/>
      <c r="J19">
        <f t="shared" si="1"/>
        <v>40</v>
      </c>
    </row>
    <row r="20" spans="1:10" ht="22.5">
      <c r="A20" s="41" t="s">
        <v>38</v>
      </c>
      <c r="B20" s="41" t="s">
        <v>39</v>
      </c>
      <c r="C20" s="41" t="s">
        <v>40</v>
      </c>
      <c r="D20" s="42"/>
      <c r="E20" s="48"/>
      <c r="F20" s="43" t="s">
        <v>20</v>
      </c>
      <c r="G20" s="44">
        <v>102.37</v>
      </c>
      <c r="H20" s="201">
        <f t="shared" si="0"/>
        <v>4094.8</v>
      </c>
      <c r="I20" s="49"/>
      <c r="J20">
        <f t="shared" si="1"/>
        <v>40</v>
      </c>
    </row>
    <row r="21" spans="1:10" ht="12.75">
      <c r="A21" s="282" t="s">
        <v>340</v>
      </c>
      <c r="B21" s="41" t="s">
        <v>41</v>
      </c>
      <c r="C21" s="41" t="s">
        <v>42</v>
      </c>
      <c r="D21" s="42" t="s">
        <v>8</v>
      </c>
      <c r="E21" s="42">
        <v>0.5</v>
      </c>
      <c r="F21" s="43" t="s">
        <v>20</v>
      </c>
      <c r="G21" s="44">
        <v>16.21</v>
      </c>
      <c r="H21" s="201">
        <f t="shared" si="0"/>
        <v>648.4000000000001</v>
      </c>
      <c r="I21" s="45"/>
      <c r="J21">
        <f t="shared" si="1"/>
        <v>40</v>
      </c>
    </row>
    <row r="22" spans="1:10" ht="12.75">
      <c r="A22" s="282"/>
      <c r="B22" s="41" t="s">
        <v>41</v>
      </c>
      <c r="C22" s="41" t="s">
        <v>42</v>
      </c>
      <c r="D22" s="42" t="s">
        <v>9</v>
      </c>
      <c r="E22" s="42">
        <v>0.5</v>
      </c>
      <c r="F22" s="50" t="s">
        <v>20</v>
      </c>
      <c r="G22" s="44">
        <v>16.54</v>
      </c>
      <c r="H22" s="201">
        <f t="shared" si="0"/>
        <v>661.5999999999999</v>
      </c>
      <c r="I22" s="45"/>
      <c r="J22">
        <f t="shared" si="1"/>
        <v>40</v>
      </c>
    </row>
    <row r="23" spans="1:10" ht="12.75">
      <c r="A23" s="282"/>
      <c r="B23" s="185" t="s">
        <v>354</v>
      </c>
      <c r="C23" s="185" t="s">
        <v>42</v>
      </c>
      <c r="D23" s="186" t="s">
        <v>283</v>
      </c>
      <c r="E23" s="186">
        <v>0.5</v>
      </c>
      <c r="F23" s="189" t="s">
        <v>20</v>
      </c>
      <c r="G23" s="188">
        <v>13.79</v>
      </c>
      <c r="H23" s="201">
        <f t="shared" si="0"/>
        <v>551.5999999999999</v>
      </c>
      <c r="I23" s="49"/>
      <c r="J23">
        <f t="shared" si="1"/>
        <v>40</v>
      </c>
    </row>
    <row r="24" spans="1:10" ht="12.75">
      <c r="A24" s="282"/>
      <c r="B24" s="41" t="s">
        <v>43</v>
      </c>
      <c r="C24" s="41" t="s">
        <v>42</v>
      </c>
      <c r="D24" s="42" t="s">
        <v>7</v>
      </c>
      <c r="E24" s="42">
        <v>0.45</v>
      </c>
      <c r="F24" s="50" t="s">
        <v>20</v>
      </c>
      <c r="G24" s="44">
        <v>13.52</v>
      </c>
      <c r="H24" s="201">
        <f t="shared" si="0"/>
        <v>540.8</v>
      </c>
      <c r="I24" s="45"/>
      <c r="J24">
        <f t="shared" si="1"/>
        <v>40</v>
      </c>
    </row>
    <row r="25" spans="1:10" ht="12.75">
      <c r="A25" s="282" t="s">
        <v>44</v>
      </c>
      <c r="B25" s="41" t="s">
        <v>45</v>
      </c>
      <c r="C25" s="41" t="s">
        <v>46</v>
      </c>
      <c r="D25" s="48" t="s">
        <v>8</v>
      </c>
      <c r="E25" s="48">
        <v>0.5</v>
      </c>
      <c r="F25" s="50" t="s">
        <v>20</v>
      </c>
      <c r="G25" s="44">
        <v>13.02</v>
      </c>
      <c r="H25" s="201">
        <f t="shared" si="0"/>
        <v>520.8</v>
      </c>
      <c r="I25" s="49"/>
      <c r="J25">
        <f t="shared" si="1"/>
        <v>40</v>
      </c>
    </row>
    <row r="26" spans="1:10" ht="12.75" customHeight="1">
      <c r="A26" s="282"/>
      <c r="B26" s="41" t="s">
        <v>45</v>
      </c>
      <c r="C26" s="41" t="s">
        <v>46</v>
      </c>
      <c r="D26" s="42" t="s">
        <v>9</v>
      </c>
      <c r="E26" s="42">
        <v>0.5</v>
      </c>
      <c r="F26" s="50" t="s">
        <v>20</v>
      </c>
      <c r="G26" s="44">
        <v>13.29</v>
      </c>
      <c r="H26" s="201">
        <f t="shared" si="0"/>
        <v>531.5999999999999</v>
      </c>
      <c r="I26" s="49"/>
      <c r="J26">
        <f t="shared" si="1"/>
        <v>40</v>
      </c>
    </row>
    <row r="27" spans="1:10" ht="12.75">
      <c r="A27" s="282"/>
      <c r="B27" s="185" t="s">
        <v>64</v>
      </c>
      <c r="C27" s="185" t="s">
        <v>46</v>
      </c>
      <c r="D27" s="186" t="s">
        <v>283</v>
      </c>
      <c r="E27" s="186">
        <v>0.5</v>
      </c>
      <c r="F27" s="189" t="s">
        <v>20</v>
      </c>
      <c r="G27" s="188">
        <v>12.47</v>
      </c>
      <c r="H27" s="201">
        <f t="shared" si="0"/>
        <v>498.8</v>
      </c>
      <c r="I27" s="49"/>
      <c r="J27">
        <f t="shared" si="1"/>
        <v>40</v>
      </c>
    </row>
    <row r="28" spans="1:10" ht="12.75">
      <c r="A28" s="282"/>
      <c r="B28" s="41" t="s">
        <v>47</v>
      </c>
      <c r="C28" s="41" t="s">
        <v>46</v>
      </c>
      <c r="D28" s="42" t="s">
        <v>7</v>
      </c>
      <c r="E28" s="42">
        <v>0.45</v>
      </c>
      <c r="F28" s="50" t="s">
        <v>20</v>
      </c>
      <c r="G28" s="44">
        <v>12.05</v>
      </c>
      <c r="H28" s="201">
        <f t="shared" si="0"/>
        <v>482</v>
      </c>
      <c r="I28" s="49"/>
      <c r="J28">
        <f t="shared" si="1"/>
        <v>40</v>
      </c>
    </row>
    <row r="29" spans="1:10" ht="21.75" customHeight="1">
      <c r="A29" s="190" t="s">
        <v>383</v>
      </c>
      <c r="B29" s="190" t="s">
        <v>64</v>
      </c>
      <c r="C29" s="190" t="s">
        <v>384</v>
      </c>
      <c r="D29" s="191" t="s">
        <v>283</v>
      </c>
      <c r="E29" s="191">
        <v>0.5</v>
      </c>
      <c r="F29" s="192" t="s">
        <v>20</v>
      </c>
      <c r="G29" s="193">
        <v>14.44</v>
      </c>
      <c r="H29" s="201">
        <f t="shared" si="0"/>
        <v>577.6</v>
      </c>
      <c r="I29" s="194"/>
      <c r="J29">
        <f t="shared" si="1"/>
        <v>40</v>
      </c>
    </row>
    <row r="30" spans="1:10" ht="12.75" customHeight="1">
      <c r="A30" s="282" t="s">
        <v>341</v>
      </c>
      <c r="B30" s="41" t="s">
        <v>48</v>
      </c>
      <c r="C30" s="41" t="s">
        <v>49</v>
      </c>
      <c r="D30" s="42" t="s">
        <v>8</v>
      </c>
      <c r="E30" s="42">
        <v>0.5</v>
      </c>
      <c r="F30" s="50" t="s">
        <v>20</v>
      </c>
      <c r="G30" s="44">
        <v>10.92</v>
      </c>
      <c r="H30" s="201">
        <f t="shared" si="0"/>
        <v>436.8</v>
      </c>
      <c r="I30" s="45"/>
      <c r="J30">
        <f t="shared" si="1"/>
        <v>40</v>
      </c>
    </row>
    <row r="31" spans="1:10" ht="12.75">
      <c r="A31" s="282"/>
      <c r="B31" s="41" t="s">
        <v>48</v>
      </c>
      <c r="C31" s="41" t="s">
        <v>49</v>
      </c>
      <c r="D31" s="42" t="s">
        <v>9</v>
      </c>
      <c r="E31" s="42">
        <v>0.5</v>
      </c>
      <c r="F31" s="50" t="s">
        <v>20</v>
      </c>
      <c r="G31" s="44">
        <v>11.13</v>
      </c>
      <c r="H31" s="201">
        <f t="shared" si="0"/>
        <v>445.20000000000005</v>
      </c>
      <c r="I31" s="45"/>
      <c r="J31">
        <f t="shared" si="1"/>
        <v>40</v>
      </c>
    </row>
    <row r="32" spans="1:10" ht="12.75" customHeight="1">
      <c r="A32" s="282"/>
      <c r="B32" s="185" t="s">
        <v>385</v>
      </c>
      <c r="C32" s="185" t="s">
        <v>49</v>
      </c>
      <c r="D32" s="186" t="s">
        <v>283</v>
      </c>
      <c r="E32" s="186">
        <v>0.5</v>
      </c>
      <c r="F32" s="189" t="s">
        <v>20</v>
      </c>
      <c r="G32" s="188">
        <v>9.85</v>
      </c>
      <c r="H32" s="201">
        <f t="shared" si="0"/>
        <v>394</v>
      </c>
      <c r="I32" s="45"/>
      <c r="J32">
        <f t="shared" si="1"/>
        <v>40</v>
      </c>
    </row>
    <row r="33" spans="1:10" ht="12.75">
      <c r="A33" s="282"/>
      <c r="B33" s="41" t="s">
        <v>50</v>
      </c>
      <c r="C33" s="41" t="s">
        <v>49</v>
      </c>
      <c r="D33" s="42" t="s">
        <v>7</v>
      </c>
      <c r="E33" s="42">
        <v>0.45</v>
      </c>
      <c r="F33" s="50" t="s">
        <v>20</v>
      </c>
      <c r="G33" s="44">
        <v>9.52</v>
      </c>
      <c r="H33" s="201">
        <f t="shared" si="0"/>
        <v>380.79999999999995</v>
      </c>
      <c r="I33" s="45"/>
      <c r="J33">
        <f t="shared" si="1"/>
        <v>40</v>
      </c>
    </row>
    <row r="34" spans="1:10" ht="22.5">
      <c r="A34" s="41" t="s">
        <v>386</v>
      </c>
      <c r="B34" s="185" t="s">
        <v>385</v>
      </c>
      <c r="C34" s="185" t="s">
        <v>49</v>
      </c>
      <c r="D34" s="186" t="s">
        <v>283</v>
      </c>
      <c r="E34" s="186">
        <v>0.5</v>
      </c>
      <c r="F34" s="189" t="s">
        <v>20</v>
      </c>
      <c r="G34" s="188">
        <v>9.85</v>
      </c>
      <c r="H34" s="201">
        <f t="shared" si="0"/>
        <v>394</v>
      </c>
      <c r="I34" s="45"/>
      <c r="J34">
        <f t="shared" si="1"/>
        <v>40</v>
      </c>
    </row>
    <row r="35" spans="1:10" ht="12.75" customHeight="1">
      <c r="A35" s="282" t="s">
        <v>51</v>
      </c>
      <c r="B35" s="41" t="s">
        <v>52</v>
      </c>
      <c r="C35" s="41" t="s">
        <v>53</v>
      </c>
      <c r="D35" s="48" t="s">
        <v>8</v>
      </c>
      <c r="E35" s="42">
        <v>0.5</v>
      </c>
      <c r="F35" s="50" t="s">
        <v>20</v>
      </c>
      <c r="G35" s="44">
        <v>34.01</v>
      </c>
      <c r="H35" s="201">
        <f t="shared" si="0"/>
        <v>1360.3999999999999</v>
      </c>
      <c r="I35" s="49"/>
      <c r="J35">
        <f t="shared" si="1"/>
        <v>40</v>
      </c>
    </row>
    <row r="36" spans="1:10" ht="12.75">
      <c r="A36" s="282"/>
      <c r="B36" s="41" t="s">
        <v>52</v>
      </c>
      <c r="C36" s="41" t="s">
        <v>53</v>
      </c>
      <c r="D36" s="42" t="s">
        <v>9</v>
      </c>
      <c r="E36" s="42">
        <v>0.5</v>
      </c>
      <c r="F36" s="50" t="s">
        <v>20</v>
      </c>
      <c r="G36" s="44">
        <v>34.7</v>
      </c>
      <c r="H36" s="201">
        <f t="shared" si="0"/>
        <v>1388</v>
      </c>
      <c r="I36" s="49"/>
      <c r="J36">
        <f t="shared" si="1"/>
        <v>40</v>
      </c>
    </row>
    <row r="37" spans="1:10" ht="12.75">
      <c r="A37" s="282"/>
      <c r="B37" s="185" t="s">
        <v>52</v>
      </c>
      <c r="C37" s="185" t="s">
        <v>53</v>
      </c>
      <c r="D37" s="186" t="s">
        <v>283</v>
      </c>
      <c r="E37" s="186">
        <v>0.5</v>
      </c>
      <c r="F37" s="189" t="s">
        <v>20</v>
      </c>
      <c r="G37" s="188">
        <v>30.21</v>
      </c>
      <c r="H37" s="201">
        <f t="shared" si="0"/>
        <v>1208.4</v>
      </c>
      <c r="I37" s="49"/>
      <c r="J37">
        <f t="shared" si="1"/>
        <v>40</v>
      </c>
    </row>
    <row r="38" spans="1:10" ht="12.75" customHeight="1">
      <c r="A38" s="282"/>
      <c r="B38" s="41" t="s">
        <v>54</v>
      </c>
      <c r="C38" s="41" t="s">
        <v>53</v>
      </c>
      <c r="D38" s="42" t="s">
        <v>7</v>
      </c>
      <c r="E38" s="42">
        <v>0.45</v>
      </c>
      <c r="F38" s="50" t="s">
        <v>20</v>
      </c>
      <c r="G38" s="44">
        <v>29.98</v>
      </c>
      <c r="H38" s="201">
        <f t="shared" si="0"/>
        <v>1199.2</v>
      </c>
      <c r="I38" s="49"/>
      <c r="J38">
        <f t="shared" si="1"/>
        <v>40</v>
      </c>
    </row>
    <row r="39" spans="1:10" ht="12.75">
      <c r="A39" s="282" t="s">
        <v>55</v>
      </c>
      <c r="B39" s="41" t="s">
        <v>41</v>
      </c>
      <c r="C39" s="41" t="s">
        <v>56</v>
      </c>
      <c r="D39" s="42" t="s">
        <v>8</v>
      </c>
      <c r="E39" s="42">
        <v>0.5</v>
      </c>
      <c r="F39" s="50" t="s">
        <v>20</v>
      </c>
      <c r="G39" s="44">
        <v>15.52</v>
      </c>
      <c r="H39" s="201">
        <f t="shared" si="0"/>
        <v>620.8</v>
      </c>
      <c r="I39" s="45"/>
      <c r="J39">
        <f t="shared" si="1"/>
        <v>40</v>
      </c>
    </row>
    <row r="40" spans="1:10" ht="12.75">
      <c r="A40" s="282"/>
      <c r="B40" s="41" t="s">
        <v>41</v>
      </c>
      <c r="C40" s="41" t="s">
        <v>56</v>
      </c>
      <c r="D40" s="42" t="s">
        <v>9</v>
      </c>
      <c r="E40" s="42">
        <v>0.5</v>
      </c>
      <c r="F40" s="50" t="s">
        <v>20</v>
      </c>
      <c r="G40" s="44">
        <v>15.81</v>
      </c>
      <c r="H40" s="201">
        <f t="shared" si="0"/>
        <v>632.4</v>
      </c>
      <c r="I40" s="45"/>
      <c r="J40">
        <f t="shared" si="1"/>
        <v>40</v>
      </c>
    </row>
    <row r="41" spans="1:10" ht="33.75" customHeight="1">
      <c r="A41" s="282"/>
      <c r="B41" s="185" t="s">
        <v>41</v>
      </c>
      <c r="C41" s="185" t="s">
        <v>56</v>
      </c>
      <c r="D41" s="186" t="s">
        <v>283</v>
      </c>
      <c r="E41" s="186">
        <v>0.5</v>
      </c>
      <c r="F41" s="189" t="s">
        <v>20</v>
      </c>
      <c r="G41" s="188">
        <v>15.1</v>
      </c>
      <c r="H41" s="201">
        <f t="shared" si="0"/>
        <v>604</v>
      </c>
      <c r="I41" s="45"/>
      <c r="J41">
        <f t="shared" si="1"/>
        <v>40</v>
      </c>
    </row>
    <row r="42" spans="1:10" ht="12.75" customHeight="1">
      <c r="A42" s="282"/>
      <c r="B42" s="41" t="s">
        <v>43</v>
      </c>
      <c r="C42" s="41" t="s">
        <v>56</v>
      </c>
      <c r="D42" s="42" t="s">
        <v>7</v>
      </c>
      <c r="E42" s="42">
        <v>0.45</v>
      </c>
      <c r="F42" s="50" t="s">
        <v>20</v>
      </c>
      <c r="G42" s="44">
        <v>13.53</v>
      </c>
      <c r="H42" s="201">
        <f t="shared" si="0"/>
        <v>541.1999999999999</v>
      </c>
      <c r="I42" s="45"/>
      <c r="J42">
        <f t="shared" si="1"/>
        <v>40</v>
      </c>
    </row>
    <row r="43" spans="1:10" ht="12.75" customHeight="1">
      <c r="A43" s="282" t="s">
        <v>57</v>
      </c>
      <c r="B43" s="41" t="s">
        <v>58</v>
      </c>
      <c r="C43" s="41" t="s">
        <v>59</v>
      </c>
      <c r="D43" s="42" t="s">
        <v>8</v>
      </c>
      <c r="E43" s="42">
        <v>0.5</v>
      </c>
      <c r="F43" s="50" t="s">
        <v>20</v>
      </c>
      <c r="G43" s="44">
        <v>18.56</v>
      </c>
      <c r="H43" s="201">
        <f t="shared" si="0"/>
        <v>742.4</v>
      </c>
      <c r="I43" s="45"/>
      <c r="J43">
        <f t="shared" si="1"/>
        <v>40</v>
      </c>
    </row>
    <row r="44" spans="1:10" ht="12.75">
      <c r="A44" s="282"/>
      <c r="B44" s="41" t="s">
        <v>58</v>
      </c>
      <c r="C44" s="41" t="s">
        <v>59</v>
      </c>
      <c r="D44" s="42" t="s">
        <v>9</v>
      </c>
      <c r="E44" s="42">
        <v>0.5</v>
      </c>
      <c r="F44" s="50" t="s">
        <v>20</v>
      </c>
      <c r="G44" s="44">
        <v>18.92</v>
      </c>
      <c r="H44" s="201">
        <f t="shared" si="0"/>
        <v>756.8000000000001</v>
      </c>
      <c r="I44" s="45"/>
      <c r="J44">
        <f t="shared" si="1"/>
        <v>40</v>
      </c>
    </row>
    <row r="45" spans="1:10" ht="12.75" customHeight="1">
      <c r="A45" s="282"/>
      <c r="B45" s="185" t="s">
        <v>17</v>
      </c>
      <c r="C45" s="185" t="s">
        <v>59</v>
      </c>
      <c r="D45" s="186" t="s">
        <v>283</v>
      </c>
      <c r="E45" s="186">
        <v>0.5</v>
      </c>
      <c r="F45" s="189" t="s">
        <v>20</v>
      </c>
      <c r="G45" s="188">
        <v>17.07</v>
      </c>
      <c r="H45" s="201">
        <f t="shared" si="0"/>
        <v>682.8</v>
      </c>
      <c r="I45" s="45"/>
      <c r="J45">
        <f t="shared" si="1"/>
        <v>40</v>
      </c>
    </row>
    <row r="46" spans="1:10" ht="12.75">
      <c r="A46" s="282"/>
      <c r="B46" s="41" t="s">
        <v>60</v>
      </c>
      <c r="C46" s="41" t="s">
        <v>59</v>
      </c>
      <c r="D46" s="42" t="s">
        <v>7</v>
      </c>
      <c r="E46" s="42">
        <v>0.45</v>
      </c>
      <c r="F46" s="50" t="s">
        <v>20</v>
      </c>
      <c r="G46" s="44">
        <v>14.6</v>
      </c>
      <c r="H46" s="201">
        <f t="shared" si="0"/>
        <v>584</v>
      </c>
      <c r="I46" s="45"/>
      <c r="J46">
        <f t="shared" si="1"/>
        <v>40</v>
      </c>
    </row>
    <row r="47" spans="1:10" ht="52.5" customHeight="1">
      <c r="A47" s="282" t="s">
        <v>61</v>
      </c>
      <c r="B47" s="41" t="s">
        <v>41</v>
      </c>
      <c r="C47" s="41" t="s">
        <v>62</v>
      </c>
      <c r="D47" s="42" t="s">
        <v>8</v>
      </c>
      <c r="E47" s="42">
        <v>0.5</v>
      </c>
      <c r="F47" s="50" t="s">
        <v>20</v>
      </c>
      <c r="G47" s="44">
        <v>11.58</v>
      </c>
      <c r="H47" s="201">
        <f t="shared" si="0"/>
        <v>463.2</v>
      </c>
      <c r="I47" s="45"/>
      <c r="J47">
        <f t="shared" si="1"/>
        <v>40</v>
      </c>
    </row>
    <row r="48" spans="1:10" ht="12.75">
      <c r="A48" s="282"/>
      <c r="B48" s="41" t="s">
        <v>41</v>
      </c>
      <c r="C48" s="41" t="s">
        <v>62</v>
      </c>
      <c r="D48" s="42" t="s">
        <v>9</v>
      </c>
      <c r="E48" s="42">
        <v>0.5</v>
      </c>
      <c r="F48" s="50" t="s">
        <v>20</v>
      </c>
      <c r="G48" s="44">
        <v>11.8</v>
      </c>
      <c r="H48" s="201">
        <f t="shared" si="0"/>
        <v>472</v>
      </c>
      <c r="I48" s="45"/>
      <c r="J48">
        <f t="shared" si="1"/>
        <v>40</v>
      </c>
    </row>
    <row r="49" spans="1:10" ht="12.75" customHeight="1">
      <c r="A49" s="282"/>
      <c r="B49" s="41" t="s">
        <v>43</v>
      </c>
      <c r="C49" s="41" t="s">
        <v>62</v>
      </c>
      <c r="D49" s="42" t="s">
        <v>7</v>
      </c>
      <c r="E49" s="42">
        <v>0.45</v>
      </c>
      <c r="F49" s="43" t="s">
        <v>20</v>
      </c>
      <c r="G49" s="44">
        <v>7.27</v>
      </c>
      <c r="H49" s="201">
        <f t="shared" si="0"/>
        <v>290.79999999999995</v>
      </c>
      <c r="I49" s="45"/>
      <c r="J49">
        <f t="shared" si="1"/>
        <v>40</v>
      </c>
    </row>
    <row r="50" spans="1:10" ht="33.75">
      <c r="A50" s="46" t="s">
        <v>63</v>
      </c>
      <c r="B50" s="46" t="s">
        <v>64</v>
      </c>
      <c r="C50" s="51"/>
      <c r="D50" s="47" t="s">
        <v>65</v>
      </c>
      <c r="E50" s="47">
        <v>1.5</v>
      </c>
      <c r="F50" s="52" t="s">
        <v>20</v>
      </c>
      <c r="G50" s="238">
        <v>10.14</v>
      </c>
      <c r="H50" s="201">
        <f t="shared" si="0"/>
        <v>405.6</v>
      </c>
      <c r="I50" s="68"/>
      <c r="J50">
        <f t="shared" si="1"/>
        <v>40</v>
      </c>
    </row>
    <row r="51" spans="1:10" ht="12.75" customHeight="1">
      <c r="A51" s="282" t="s">
        <v>66</v>
      </c>
      <c r="B51" s="41" t="s">
        <v>67</v>
      </c>
      <c r="C51" s="41" t="s">
        <v>68</v>
      </c>
      <c r="D51" s="48" t="s">
        <v>8</v>
      </c>
      <c r="E51" s="48">
        <v>0.5</v>
      </c>
      <c r="F51" s="53" t="s">
        <v>20</v>
      </c>
      <c r="G51" s="44">
        <v>19.06</v>
      </c>
      <c r="H51" s="201">
        <f t="shared" si="0"/>
        <v>762.4</v>
      </c>
      <c r="I51" s="49"/>
      <c r="J51">
        <f t="shared" si="1"/>
        <v>40</v>
      </c>
    </row>
    <row r="52" spans="1:10" ht="22.5">
      <c r="A52" s="282"/>
      <c r="B52" s="41" t="s">
        <v>67</v>
      </c>
      <c r="C52" s="41" t="s">
        <v>68</v>
      </c>
      <c r="D52" s="48" t="s">
        <v>9</v>
      </c>
      <c r="E52" s="48">
        <v>0.5</v>
      </c>
      <c r="F52" s="53" t="s">
        <v>20</v>
      </c>
      <c r="G52" s="44">
        <v>19.43</v>
      </c>
      <c r="H52" s="201">
        <f t="shared" si="0"/>
        <v>777.2</v>
      </c>
      <c r="I52" s="49"/>
      <c r="J52">
        <f t="shared" si="1"/>
        <v>40</v>
      </c>
    </row>
    <row r="53" spans="1:10" ht="12.75" customHeight="1">
      <c r="A53" s="282"/>
      <c r="B53" s="41" t="s">
        <v>69</v>
      </c>
      <c r="C53" s="54" t="s">
        <v>68</v>
      </c>
      <c r="D53" s="48" t="s">
        <v>7</v>
      </c>
      <c r="E53" s="48">
        <v>0.45</v>
      </c>
      <c r="F53" s="53" t="s">
        <v>20</v>
      </c>
      <c r="G53" s="44">
        <v>16.37</v>
      </c>
      <c r="H53" s="201">
        <f t="shared" si="0"/>
        <v>654.8000000000001</v>
      </c>
      <c r="I53" s="49"/>
      <c r="J53">
        <f t="shared" si="1"/>
        <v>40</v>
      </c>
    </row>
    <row r="54" spans="1:10" ht="12.75" customHeight="1">
      <c r="A54" s="283" t="s">
        <v>70</v>
      </c>
      <c r="B54" s="283" t="s">
        <v>71</v>
      </c>
      <c r="C54" s="41" t="s">
        <v>72</v>
      </c>
      <c r="D54" s="42" t="s">
        <v>8</v>
      </c>
      <c r="E54" s="42">
        <v>0.6</v>
      </c>
      <c r="F54" s="50" t="s">
        <v>20</v>
      </c>
      <c r="G54" s="44">
        <v>25.58</v>
      </c>
      <c r="H54" s="201">
        <f t="shared" si="0"/>
        <v>1023.1999999999999</v>
      </c>
      <c r="I54" s="45"/>
      <c r="J54">
        <f t="shared" si="1"/>
        <v>40</v>
      </c>
    </row>
    <row r="55" spans="1:10" ht="12.75" customHeight="1">
      <c r="A55" s="284"/>
      <c r="B55" s="284"/>
      <c r="C55" s="41" t="s">
        <v>72</v>
      </c>
      <c r="D55" s="42" t="s">
        <v>9</v>
      </c>
      <c r="E55" s="42">
        <v>0.6</v>
      </c>
      <c r="F55" s="50" t="s">
        <v>20</v>
      </c>
      <c r="G55" s="44">
        <v>26.08</v>
      </c>
      <c r="H55" s="201">
        <f t="shared" si="0"/>
        <v>1043.1999999999998</v>
      </c>
      <c r="I55" s="45"/>
      <c r="J55">
        <f t="shared" si="1"/>
        <v>40</v>
      </c>
    </row>
    <row r="56" spans="1:10" ht="33.75">
      <c r="A56" s="133" t="s">
        <v>73</v>
      </c>
      <c r="B56" s="133" t="s">
        <v>74</v>
      </c>
      <c r="C56" s="41" t="s">
        <v>75</v>
      </c>
      <c r="D56" s="42" t="s">
        <v>9</v>
      </c>
      <c r="E56" s="42">
        <v>0.6</v>
      </c>
      <c r="F56" s="50" t="s">
        <v>20</v>
      </c>
      <c r="G56" s="44">
        <v>3.94</v>
      </c>
      <c r="H56" s="201">
        <f t="shared" si="0"/>
        <v>157.6</v>
      </c>
      <c r="I56" s="55" t="s">
        <v>76</v>
      </c>
      <c r="J56">
        <f t="shared" si="1"/>
        <v>40</v>
      </c>
    </row>
    <row r="57" spans="1:10" ht="43.5" customHeight="1">
      <c r="A57" s="133" t="s">
        <v>77</v>
      </c>
      <c r="B57" s="133" t="s">
        <v>78</v>
      </c>
      <c r="C57" s="41" t="s">
        <v>79</v>
      </c>
      <c r="D57" s="42" t="s">
        <v>9</v>
      </c>
      <c r="E57" s="42">
        <v>0.6</v>
      </c>
      <c r="F57" s="50" t="s">
        <v>20</v>
      </c>
      <c r="G57" s="44">
        <v>15.8</v>
      </c>
      <c r="H57" s="201">
        <f t="shared" si="0"/>
        <v>632</v>
      </c>
      <c r="I57" s="55" t="s">
        <v>76</v>
      </c>
      <c r="J57">
        <f t="shared" si="1"/>
        <v>40</v>
      </c>
    </row>
    <row r="58" spans="1:10" ht="12.75" customHeight="1">
      <c r="A58" s="283" t="s">
        <v>80</v>
      </c>
      <c r="B58" s="283" t="s">
        <v>81</v>
      </c>
      <c r="C58" s="41" t="s">
        <v>82</v>
      </c>
      <c r="D58" s="42" t="s">
        <v>8</v>
      </c>
      <c r="E58" s="42">
        <v>0.6</v>
      </c>
      <c r="F58" s="50" t="s">
        <v>20</v>
      </c>
      <c r="G58" s="44">
        <v>23.74</v>
      </c>
      <c r="H58" s="201">
        <f t="shared" si="0"/>
        <v>949.5999999999999</v>
      </c>
      <c r="I58" s="45"/>
      <c r="J58">
        <f t="shared" si="1"/>
        <v>40</v>
      </c>
    </row>
    <row r="59" spans="1:10" ht="12.75" customHeight="1">
      <c r="A59" s="284"/>
      <c r="B59" s="284"/>
      <c r="C59" s="41" t="s">
        <v>82</v>
      </c>
      <c r="D59" s="42" t="s">
        <v>9</v>
      </c>
      <c r="E59" s="42">
        <v>0.6</v>
      </c>
      <c r="F59" s="50" t="s">
        <v>20</v>
      </c>
      <c r="G59" s="44">
        <v>24.23</v>
      </c>
      <c r="H59" s="201">
        <f t="shared" si="0"/>
        <v>969.2</v>
      </c>
      <c r="I59" s="45"/>
      <c r="J59">
        <f t="shared" si="1"/>
        <v>40</v>
      </c>
    </row>
    <row r="60" spans="1:10" ht="12.75" customHeight="1">
      <c r="A60" s="283" t="s">
        <v>342</v>
      </c>
      <c r="B60" s="283" t="s">
        <v>83</v>
      </c>
      <c r="C60" s="41" t="s">
        <v>84</v>
      </c>
      <c r="D60" s="42" t="s">
        <v>8</v>
      </c>
      <c r="E60" s="42">
        <v>0.6</v>
      </c>
      <c r="F60" s="50" t="s">
        <v>20</v>
      </c>
      <c r="G60" s="44">
        <v>23.64</v>
      </c>
      <c r="H60" s="201">
        <f t="shared" si="0"/>
        <v>945.6</v>
      </c>
      <c r="I60" s="45"/>
      <c r="J60">
        <f t="shared" si="1"/>
        <v>40</v>
      </c>
    </row>
    <row r="61" spans="1:10" ht="22.5" customHeight="1">
      <c r="A61" s="284"/>
      <c r="B61" s="284"/>
      <c r="C61" s="41" t="s">
        <v>84</v>
      </c>
      <c r="D61" s="42" t="s">
        <v>9</v>
      </c>
      <c r="E61" s="42">
        <v>0.6</v>
      </c>
      <c r="F61" s="50" t="s">
        <v>20</v>
      </c>
      <c r="G61" s="44">
        <v>24.11</v>
      </c>
      <c r="H61" s="201">
        <f t="shared" si="0"/>
        <v>964.4</v>
      </c>
      <c r="I61" s="45"/>
      <c r="J61">
        <f t="shared" si="1"/>
        <v>40</v>
      </c>
    </row>
    <row r="62" spans="1:10" ht="12.75" customHeight="1">
      <c r="A62" s="285" t="s">
        <v>343</v>
      </c>
      <c r="B62" s="285" t="s">
        <v>83</v>
      </c>
      <c r="C62" s="135" t="s">
        <v>353</v>
      </c>
      <c r="D62" s="136" t="s">
        <v>8</v>
      </c>
      <c r="E62" s="136">
        <v>0.6</v>
      </c>
      <c r="F62" s="137" t="s">
        <v>20</v>
      </c>
      <c r="G62" s="195">
        <v>24.3</v>
      </c>
      <c r="H62" s="201">
        <f t="shared" si="0"/>
        <v>972</v>
      </c>
      <c r="I62" s="45"/>
      <c r="J62">
        <f t="shared" si="1"/>
        <v>40</v>
      </c>
    </row>
    <row r="63" spans="1:10" ht="24" customHeight="1">
      <c r="A63" s="286"/>
      <c r="B63" s="286"/>
      <c r="C63" s="135" t="s">
        <v>353</v>
      </c>
      <c r="D63" s="136" t="s">
        <v>9</v>
      </c>
      <c r="E63" s="136">
        <v>0.6</v>
      </c>
      <c r="F63" s="137" t="s">
        <v>20</v>
      </c>
      <c r="G63" s="195">
        <v>24.78</v>
      </c>
      <c r="H63" s="201">
        <f t="shared" si="0"/>
        <v>991.2</v>
      </c>
      <c r="I63" s="45"/>
      <c r="J63">
        <f t="shared" si="1"/>
        <v>40</v>
      </c>
    </row>
    <row r="64" spans="1:10" ht="12.75" customHeight="1">
      <c r="A64" s="283" t="s">
        <v>85</v>
      </c>
      <c r="B64" s="283" t="s">
        <v>86</v>
      </c>
      <c r="C64" s="41" t="s">
        <v>87</v>
      </c>
      <c r="D64" s="42" t="s">
        <v>8</v>
      </c>
      <c r="E64" s="42">
        <v>0.6</v>
      </c>
      <c r="F64" s="50" t="s">
        <v>20</v>
      </c>
      <c r="G64" s="44">
        <v>34.93</v>
      </c>
      <c r="H64" s="201">
        <f t="shared" si="0"/>
        <v>1397.2</v>
      </c>
      <c r="I64" s="45"/>
      <c r="J64">
        <f t="shared" si="1"/>
        <v>40</v>
      </c>
    </row>
    <row r="65" spans="1:10" ht="22.5" customHeight="1">
      <c r="A65" s="284"/>
      <c r="B65" s="284"/>
      <c r="C65" s="41" t="s">
        <v>87</v>
      </c>
      <c r="D65" s="42" t="s">
        <v>9</v>
      </c>
      <c r="E65" s="42">
        <v>0.6</v>
      </c>
      <c r="F65" s="50" t="s">
        <v>20</v>
      </c>
      <c r="G65" s="44">
        <v>35.62</v>
      </c>
      <c r="H65" s="201">
        <f t="shared" si="0"/>
        <v>1424.8</v>
      </c>
      <c r="I65" s="45"/>
      <c r="J65">
        <f t="shared" si="1"/>
        <v>40</v>
      </c>
    </row>
    <row r="66" spans="1:10" ht="12.75" customHeight="1">
      <c r="A66" s="283" t="s">
        <v>85</v>
      </c>
      <c r="B66" s="283" t="s">
        <v>71</v>
      </c>
      <c r="C66" s="41" t="s">
        <v>88</v>
      </c>
      <c r="D66" s="48" t="s">
        <v>8</v>
      </c>
      <c r="E66" s="42">
        <v>0.6</v>
      </c>
      <c r="F66" s="50" t="s">
        <v>20</v>
      </c>
      <c r="G66" s="44">
        <v>26.69</v>
      </c>
      <c r="H66" s="201">
        <f t="shared" si="0"/>
        <v>1067.6000000000001</v>
      </c>
      <c r="I66" s="49"/>
      <c r="J66">
        <f t="shared" si="1"/>
        <v>40</v>
      </c>
    </row>
    <row r="67" spans="1:10" ht="12.75">
      <c r="A67" s="284"/>
      <c r="B67" s="284"/>
      <c r="C67" s="41" t="s">
        <v>88</v>
      </c>
      <c r="D67" s="42" t="s">
        <v>9</v>
      </c>
      <c r="E67" s="42">
        <v>0.6</v>
      </c>
      <c r="F67" s="50" t="s">
        <v>20</v>
      </c>
      <c r="G67" s="44">
        <v>27.21</v>
      </c>
      <c r="H67" s="201">
        <f t="shared" si="0"/>
        <v>1088.4</v>
      </c>
      <c r="I67" s="49"/>
      <c r="J67">
        <f t="shared" si="1"/>
        <v>40</v>
      </c>
    </row>
    <row r="68" spans="1:10" ht="12.75">
      <c r="A68" s="283" t="s">
        <v>89</v>
      </c>
      <c r="B68" s="282" t="s">
        <v>90</v>
      </c>
      <c r="C68" s="41" t="s">
        <v>91</v>
      </c>
      <c r="D68" s="42" t="s">
        <v>8</v>
      </c>
      <c r="E68" s="42">
        <v>0.6</v>
      </c>
      <c r="F68" s="50" t="s">
        <v>20</v>
      </c>
      <c r="G68" s="44">
        <v>52.46</v>
      </c>
      <c r="H68" s="201">
        <f t="shared" si="0"/>
        <v>2098.4</v>
      </c>
      <c r="I68" s="45"/>
      <c r="J68">
        <f t="shared" si="1"/>
        <v>40</v>
      </c>
    </row>
    <row r="69" spans="1:10" ht="12.75">
      <c r="A69" s="287"/>
      <c r="B69" s="282"/>
      <c r="C69" s="41" t="s">
        <v>91</v>
      </c>
      <c r="D69" s="42" t="s">
        <v>9</v>
      </c>
      <c r="E69" s="42">
        <v>0.6</v>
      </c>
      <c r="F69" s="50" t="s">
        <v>20</v>
      </c>
      <c r="G69" s="44">
        <v>53.49</v>
      </c>
      <c r="H69" s="201">
        <f t="shared" si="0"/>
        <v>2139.6</v>
      </c>
      <c r="I69" s="45"/>
      <c r="J69">
        <f t="shared" si="1"/>
        <v>40</v>
      </c>
    </row>
    <row r="70" spans="1:10" ht="25.5" customHeight="1" hidden="1">
      <c r="A70" s="134" t="s">
        <v>344</v>
      </c>
      <c r="B70" s="138" t="s">
        <v>354</v>
      </c>
      <c r="C70" s="138" t="s">
        <v>355</v>
      </c>
      <c r="D70" s="139" t="s">
        <v>283</v>
      </c>
      <c r="E70" s="139">
        <v>0.5</v>
      </c>
      <c r="F70" s="140" t="s">
        <v>20</v>
      </c>
      <c r="G70" s="196">
        <v>13.13</v>
      </c>
      <c r="H70" s="201">
        <f t="shared" si="0"/>
        <v>525.2</v>
      </c>
      <c r="I70" s="141"/>
      <c r="J70">
        <f t="shared" si="1"/>
        <v>40</v>
      </c>
    </row>
    <row r="71" spans="1:10" ht="22.5" hidden="1">
      <c r="A71" s="134" t="s">
        <v>345</v>
      </c>
      <c r="B71" s="138" t="s">
        <v>45</v>
      </c>
      <c r="C71" s="138" t="s">
        <v>356</v>
      </c>
      <c r="D71" s="139" t="s">
        <v>283</v>
      </c>
      <c r="E71" s="139">
        <v>0.5</v>
      </c>
      <c r="F71" s="140" t="s">
        <v>20</v>
      </c>
      <c r="G71" s="196">
        <v>9.38</v>
      </c>
      <c r="H71" s="201">
        <f t="shared" si="0"/>
        <v>375.20000000000005</v>
      </c>
      <c r="I71" s="141"/>
      <c r="J71">
        <f t="shared" si="1"/>
        <v>40</v>
      </c>
    </row>
    <row r="72" spans="1:10" ht="22.5" hidden="1">
      <c r="A72" s="134" t="s">
        <v>346</v>
      </c>
      <c r="B72" s="138" t="s">
        <v>45</v>
      </c>
      <c r="C72" s="138" t="s">
        <v>357</v>
      </c>
      <c r="D72" s="139" t="s">
        <v>283</v>
      </c>
      <c r="E72" s="139">
        <v>0.5</v>
      </c>
      <c r="F72" s="140" t="s">
        <v>20</v>
      </c>
      <c r="G72" s="196">
        <v>9.38</v>
      </c>
      <c r="H72" s="201">
        <f t="shared" si="0"/>
        <v>375.20000000000005</v>
      </c>
      <c r="I72" s="141"/>
      <c r="J72">
        <f t="shared" si="1"/>
        <v>40</v>
      </c>
    </row>
    <row r="73" spans="1:10" ht="24.75" customHeight="1" hidden="1">
      <c r="A73" s="134" t="s">
        <v>347</v>
      </c>
      <c r="B73" s="138" t="s">
        <v>64</v>
      </c>
      <c r="C73" s="138" t="s">
        <v>358</v>
      </c>
      <c r="D73" s="139" t="s">
        <v>283</v>
      </c>
      <c r="E73" s="139">
        <v>0.5</v>
      </c>
      <c r="F73" s="140" t="s">
        <v>20</v>
      </c>
      <c r="G73" s="196">
        <v>11.88</v>
      </c>
      <c r="H73" s="201">
        <f t="shared" si="0"/>
        <v>475.20000000000005</v>
      </c>
      <c r="I73" s="141"/>
      <c r="J73">
        <f t="shared" si="1"/>
        <v>40</v>
      </c>
    </row>
    <row r="74" spans="1:10" ht="22.5" hidden="1">
      <c r="A74" s="134" t="s">
        <v>348</v>
      </c>
      <c r="B74" s="138" t="s">
        <v>17</v>
      </c>
      <c r="C74" s="138"/>
      <c r="D74" s="139" t="s">
        <v>283</v>
      </c>
      <c r="E74" s="139">
        <v>0.5</v>
      </c>
      <c r="F74" s="140" t="s">
        <v>20</v>
      </c>
      <c r="G74" s="196">
        <v>17.51</v>
      </c>
      <c r="H74" s="201">
        <f t="shared" si="0"/>
        <v>700.4000000000001</v>
      </c>
      <c r="I74" s="141"/>
      <c r="J74">
        <f t="shared" si="1"/>
        <v>40</v>
      </c>
    </row>
    <row r="75" spans="1:10" ht="22.5" hidden="1">
      <c r="A75" s="134" t="s">
        <v>349</v>
      </c>
      <c r="B75" s="138" t="str">
        <f>B43</f>
        <v>3,33 kg</v>
      </c>
      <c r="C75" s="138"/>
      <c r="D75" s="139" t="s">
        <v>283</v>
      </c>
      <c r="E75" s="139">
        <v>0.5</v>
      </c>
      <c r="F75" s="140" t="s">
        <v>20</v>
      </c>
      <c r="G75" s="196">
        <v>16.26</v>
      </c>
      <c r="H75" s="201">
        <f aca="true" t="shared" si="2" ref="H75:H138">G75*J75</f>
        <v>650.4000000000001</v>
      </c>
      <c r="I75" s="141"/>
      <c r="J75">
        <f t="shared" si="1"/>
        <v>40</v>
      </c>
    </row>
    <row r="76" spans="1:10" ht="12.75" customHeight="1" hidden="1">
      <c r="A76" s="134" t="s">
        <v>350</v>
      </c>
      <c r="B76" s="138" t="str">
        <f>B35</f>
        <v>7,52 kg</v>
      </c>
      <c r="C76" s="138"/>
      <c r="D76" s="139" t="s">
        <v>283</v>
      </c>
      <c r="E76" s="139">
        <v>0.5</v>
      </c>
      <c r="F76" s="140" t="s">
        <v>20</v>
      </c>
      <c r="G76" s="196">
        <v>28.77</v>
      </c>
      <c r="H76" s="201">
        <f t="shared" si="2"/>
        <v>1150.8</v>
      </c>
      <c r="I76" s="141"/>
      <c r="J76">
        <f aca="true" t="shared" si="3" ref="J76:J139">J75</f>
        <v>40</v>
      </c>
    </row>
    <row r="77" spans="1:10" ht="22.5" hidden="1">
      <c r="A77" s="134" t="s">
        <v>351</v>
      </c>
      <c r="B77" s="138" t="str">
        <f>B39</f>
        <v>2,5 kg</v>
      </c>
      <c r="C77" s="138"/>
      <c r="D77" s="139" t="s">
        <v>283</v>
      </c>
      <c r="E77" s="139">
        <v>0.5</v>
      </c>
      <c r="F77" s="140" t="s">
        <v>20</v>
      </c>
      <c r="G77" s="196">
        <v>14.38</v>
      </c>
      <c r="H77" s="201">
        <f t="shared" si="2"/>
        <v>575.2</v>
      </c>
      <c r="I77" s="141"/>
      <c r="J77">
        <f t="shared" si="3"/>
        <v>40</v>
      </c>
    </row>
    <row r="78" spans="1:10" ht="22.5">
      <c r="A78" s="41" t="s">
        <v>92</v>
      </c>
      <c r="B78" s="41" t="s">
        <v>93</v>
      </c>
      <c r="C78" s="41" t="s">
        <v>94</v>
      </c>
      <c r="D78" s="42"/>
      <c r="E78" s="42"/>
      <c r="F78" s="50" t="s">
        <v>95</v>
      </c>
      <c r="G78" s="44">
        <v>1.49</v>
      </c>
      <c r="H78" s="201">
        <f t="shared" si="2"/>
        <v>59.6</v>
      </c>
      <c r="I78" s="56" t="s">
        <v>96</v>
      </c>
      <c r="J78">
        <f t="shared" si="3"/>
        <v>40</v>
      </c>
    </row>
    <row r="79" spans="1:10" ht="12.75" customHeight="1">
      <c r="A79" s="41" t="s">
        <v>97</v>
      </c>
      <c r="B79" s="41" t="s">
        <v>98</v>
      </c>
      <c r="C79" s="41" t="s">
        <v>99</v>
      </c>
      <c r="D79" s="48"/>
      <c r="E79" s="48"/>
      <c r="F79" s="50" t="s">
        <v>20</v>
      </c>
      <c r="G79" s="44">
        <v>378.92</v>
      </c>
      <c r="H79" s="201">
        <f t="shared" si="2"/>
        <v>15156.800000000001</v>
      </c>
      <c r="I79" s="49"/>
      <c r="J79">
        <f t="shared" si="3"/>
        <v>40</v>
      </c>
    </row>
    <row r="80" spans="1:10" ht="22.5">
      <c r="A80" s="41" t="s">
        <v>100</v>
      </c>
      <c r="B80" s="41" t="s">
        <v>101</v>
      </c>
      <c r="C80" s="41" t="s">
        <v>102</v>
      </c>
      <c r="D80" s="48"/>
      <c r="E80" s="48"/>
      <c r="F80" s="43" t="s">
        <v>20</v>
      </c>
      <c r="G80" s="44">
        <v>118.54</v>
      </c>
      <c r="H80" s="201">
        <f t="shared" si="2"/>
        <v>4741.6</v>
      </c>
      <c r="I80" s="49"/>
      <c r="J80">
        <f t="shared" si="3"/>
        <v>40</v>
      </c>
    </row>
    <row r="81" spans="1:10" ht="22.5">
      <c r="A81" s="41" t="s">
        <v>103</v>
      </c>
      <c r="B81" s="41" t="s">
        <v>31</v>
      </c>
      <c r="C81" s="41" t="s">
        <v>104</v>
      </c>
      <c r="D81" s="48"/>
      <c r="E81" s="48"/>
      <c r="F81" s="43" t="s">
        <v>20</v>
      </c>
      <c r="G81" s="44">
        <v>40.06</v>
      </c>
      <c r="H81" s="201">
        <f t="shared" si="2"/>
        <v>1602.4</v>
      </c>
      <c r="I81" s="49"/>
      <c r="J81">
        <f t="shared" si="3"/>
        <v>40</v>
      </c>
    </row>
    <row r="82" spans="1:10" ht="12.75">
      <c r="A82" s="41" t="s">
        <v>105</v>
      </c>
      <c r="B82" s="41" t="s">
        <v>31</v>
      </c>
      <c r="C82" s="41" t="s">
        <v>106</v>
      </c>
      <c r="D82" s="48"/>
      <c r="E82" s="48"/>
      <c r="F82" s="43" t="s">
        <v>20</v>
      </c>
      <c r="G82" s="44">
        <v>40.06</v>
      </c>
      <c r="H82" s="201">
        <f t="shared" si="2"/>
        <v>1602.4</v>
      </c>
      <c r="I82" s="49"/>
      <c r="J82">
        <f t="shared" si="3"/>
        <v>40</v>
      </c>
    </row>
    <row r="83" spans="1:10" ht="22.5">
      <c r="A83" s="41" t="s">
        <v>107</v>
      </c>
      <c r="B83" s="41" t="s">
        <v>31</v>
      </c>
      <c r="C83" s="41" t="s">
        <v>108</v>
      </c>
      <c r="D83" s="48"/>
      <c r="E83" s="48"/>
      <c r="F83" s="43" t="s">
        <v>20</v>
      </c>
      <c r="G83" s="44">
        <v>40.06</v>
      </c>
      <c r="H83" s="201">
        <f t="shared" si="2"/>
        <v>1602.4</v>
      </c>
      <c r="I83" s="49"/>
      <c r="J83">
        <f t="shared" si="3"/>
        <v>40</v>
      </c>
    </row>
    <row r="84" spans="1:10" ht="22.5">
      <c r="A84" s="41" t="s">
        <v>109</v>
      </c>
      <c r="B84" s="41" t="s">
        <v>31</v>
      </c>
      <c r="C84" s="41" t="s">
        <v>110</v>
      </c>
      <c r="D84" s="48"/>
      <c r="E84" s="48"/>
      <c r="F84" s="43" t="s">
        <v>20</v>
      </c>
      <c r="G84" s="44">
        <v>84.83</v>
      </c>
      <c r="H84" s="201">
        <f t="shared" si="2"/>
        <v>3393.2</v>
      </c>
      <c r="I84" s="49"/>
      <c r="J84">
        <f t="shared" si="3"/>
        <v>40</v>
      </c>
    </row>
    <row r="85" spans="1:10" ht="12.75">
      <c r="A85" s="41" t="s">
        <v>111</v>
      </c>
      <c r="B85" s="41" t="s">
        <v>112</v>
      </c>
      <c r="C85" s="41" t="s">
        <v>113</v>
      </c>
      <c r="D85" s="48"/>
      <c r="E85" s="48"/>
      <c r="F85" s="43" t="s">
        <v>20</v>
      </c>
      <c r="G85" s="44">
        <v>104.89</v>
      </c>
      <c r="H85" s="201">
        <f t="shared" si="2"/>
        <v>4195.6</v>
      </c>
      <c r="I85" s="49"/>
      <c r="J85">
        <f t="shared" si="3"/>
        <v>40</v>
      </c>
    </row>
    <row r="86" spans="1:10" ht="12.75">
      <c r="A86" s="41" t="s">
        <v>114</v>
      </c>
      <c r="B86" s="41" t="s">
        <v>115</v>
      </c>
      <c r="C86" s="41" t="s">
        <v>116</v>
      </c>
      <c r="D86" s="48"/>
      <c r="E86" s="48"/>
      <c r="F86" s="43" t="s">
        <v>20</v>
      </c>
      <c r="G86" s="44">
        <v>210.38</v>
      </c>
      <c r="H86" s="201">
        <f t="shared" si="2"/>
        <v>8415.2</v>
      </c>
      <c r="I86" s="49"/>
      <c r="J86">
        <f t="shared" si="3"/>
        <v>40</v>
      </c>
    </row>
    <row r="87" spans="1:10" ht="12.75">
      <c r="A87" s="41" t="s">
        <v>117</v>
      </c>
      <c r="B87" s="41" t="s">
        <v>118</v>
      </c>
      <c r="C87" s="41" t="s">
        <v>119</v>
      </c>
      <c r="D87" s="48"/>
      <c r="E87" s="48"/>
      <c r="F87" s="43" t="s">
        <v>20</v>
      </c>
      <c r="G87" s="44">
        <v>40.42</v>
      </c>
      <c r="H87" s="201">
        <f t="shared" si="2"/>
        <v>1616.8000000000002</v>
      </c>
      <c r="I87" s="49"/>
      <c r="J87">
        <f t="shared" si="3"/>
        <v>40</v>
      </c>
    </row>
    <row r="88" spans="1:10" ht="12.75">
      <c r="A88" s="41" t="s">
        <v>120</v>
      </c>
      <c r="B88" s="41" t="s">
        <v>121</v>
      </c>
      <c r="C88" s="41" t="s">
        <v>122</v>
      </c>
      <c r="D88" s="48"/>
      <c r="E88" s="48"/>
      <c r="F88" s="43" t="s">
        <v>20</v>
      </c>
      <c r="G88" s="44">
        <v>97.2</v>
      </c>
      <c r="H88" s="201">
        <f t="shared" si="2"/>
        <v>3888</v>
      </c>
      <c r="I88" s="49"/>
      <c r="J88">
        <f t="shared" si="3"/>
        <v>40</v>
      </c>
    </row>
    <row r="89" spans="1:10" ht="22.5">
      <c r="A89" s="41" t="s">
        <v>123</v>
      </c>
      <c r="B89" s="41"/>
      <c r="C89" s="41" t="s">
        <v>124</v>
      </c>
      <c r="D89" s="48"/>
      <c r="E89" s="48"/>
      <c r="F89" s="43" t="s">
        <v>20</v>
      </c>
      <c r="G89" s="44">
        <v>16.69</v>
      </c>
      <c r="H89" s="201">
        <f t="shared" si="2"/>
        <v>667.6</v>
      </c>
      <c r="I89" s="49"/>
      <c r="J89">
        <f t="shared" si="3"/>
        <v>40</v>
      </c>
    </row>
    <row r="90" spans="1:10" ht="22.5">
      <c r="A90" s="41" t="s">
        <v>125</v>
      </c>
      <c r="B90" s="41"/>
      <c r="C90" s="41" t="s">
        <v>126</v>
      </c>
      <c r="D90" s="48"/>
      <c r="E90" s="48"/>
      <c r="F90" s="43" t="s">
        <v>20</v>
      </c>
      <c r="G90" s="44">
        <v>21.76</v>
      </c>
      <c r="H90" s="201">
        <f t="shared" si="2"/>
        <v>870.4000000000001</v>
      </c>
      <c r="I90" s="49"/>
      <c r="J90">
        <f t="shared" si="3"/>
        <v>40</v>
      </c>
    </row>
    <row r="91" spans="1:10" ht="22.5">
      <c r="A91" s="41" t="s">
        <v>127</v>
      </c>
      <c r="B91" s="41" t="s">
        <v>101</v>
      </c>
      <c r="C91" s="41" t="s">
        <v>128</v>
      </c>
      <c r="D91" s="48"/>
      <c r="E91" s="48"/>
      <c r="F91" s="43" t="s">
        <v>20</v>
      </c>
      <c r="G91" s="44">
        <v>118.54</v>
      </c>
      <c r="H91" s="201">
        <f t="shared" si="2"/>
        <v>4741.6</v>
      </c>
      <c r="I91" s="49"/>
      <c r="J91">
        <f t="shared" si="3"/>
        <v>40</v>
      </c>
    </row>
    <row r="92" spans="1:10" ht="22.5">
      <c r="A92" s="41" t="s">
        <v>129</v>
      </c>
      <c r="B92" s="41" t="s">
        <v>98</v>
      </c>
      <c r="C92" s="41" t="s">
        <v>130</v>
      </c>
      <c r="D92" s="48"/>
      <c r="E92" s="48"/>
      <c r="F92" s="43" t="s">
        <v>20</v>
      </c>
      <c r="G92" s="44">
        <v>216.62</v>
      </c>
      <c r="H92" s="201">
        <f t="shared" si="2"/>
        <v>8664.8</v>
      </c>
      <c r="I92" s="49"/>
      <c r="J92">
        <f t="shared" si="3"/>
        <v>40</v>
      </c>
    </row>
    <row r="93" spans="1:10" ht="22.5">
      <c r="A93" s="41" t="s">
        <v>131</v>
      </c>
      <c r="B93" s="41" t="s">
        <v>132</v>
      </c>
      <c r="C93" s="41" t="s">
        <v>133</v>
      </c>
      <c r="D93" s="48"/>
      <c r="E93" s="48"/>
      <c r="F93" s="43" t="s">
        <v>20</v>
      </c>
      <c r="G93" s="44">
        <v>248.01</v>
      </c>
      <c r="H93" s="201">
        <f t="shared" si="2"/>
        <v>9920.4</v>
      </c>
      <c r="I93" s="49"/>
      <c r="J93">
        <f t="shared" si="3"/>
        <v>40</v>
      </c>
    </row>
    <row r="94" spans="1:10" ht="12.75">
      <c r="A94" s="41" t="s">
        <v>134</v>
      </c>
      <c r="B94" s="41" t="s">
        <v>135</v>
      </c>
      <c r="C94" s="41" t="s">
        <v>136</v>
      </c>
      <c r="D94" s="48"/>
      <c r="E94" s="48"/>
      <c r="F94" s="43" t="s">
        <v>20</v>
      </c>
      <c r="G94" s="44">
        <v>19.35</v>
      </c>
      <c r="H94" s="201">
        <f t="shared" si="2"/>
        <v>774</v>
      </c>
      <c r="I94" s="49"/>
      <c r="J94">
        <f t="shared" si="3"/>
        <v>40</v>
      </c>
    </row>
    <row r="95" spans="1:10" ht="22.5">
      <c r="A95" s="41" t="s">
        <v>137</v>
      </c>
      <c r="B95" s="41" t="s">
        <v>135</v>
      </c>
      <c r="C95" s="41" t="s">
        <v>138</v>
      </c>
      <c r="D95" s="48"/>
      <c r="E95" s="48"/>
      <c r="F95" s="43" t="s">
        <v>20</v>
      </c>
      <c r="G95" s="44">
        <v>24.89</v>
      </c>
      <c r="H95" s="201">
        <f t="shared" si="2"/>
        <v>995.6</v>
      </c>
      <c r="I95" s="49"/>
      <c r="J95">
        <f t="shared" si="3"/>
        <v>40</v>
      </c>
    </row>
    <row r="96" spans="1:10" ht="12.75">
      <c r="A96" s="41" t="s">
        <v>139</v>
      </c>
      <c r="B96" s="41" t="s">
        <v>135</v>
      </c>
      <c r="C96" s="41" t="s">
        <v>140</v>
      </c>
      <c r="D96" s="48"/>
      <c r="E96" s="48"/>
      <c r="F96" s="43" t="s">
        <v>20</v>
      </c>
      <c r="G96" s="44">
        <v>27.9</v>
      </c>
      <c r="H96" s="201">
        <f t="shared" si="2"/>
        <v>1116</v>
      </c>
      <c r="I96" s="49"/>
      <c r="J96">
        <f t="shared" si="3"/>
        <v>40</v>
      </c>
    </row>
    <row r="97" spans="1:10" ht="22.5">
      <c r="A97" s="41" t="s">
        <v>141</v>
      </c>
      <c r="B97" s="41" t="s">
        <v>135</v>
      </c>
      <c r="C97" s="41" t="s">
        <v>142</v>
      </c>
      <c r="D97" s="48"/>
      <c r="E97" s="48"/>
      <c r="F97" s="43" t="s">
        <v>20</v>
      </c>
      <c r="G97" s="44">
        <v>38.11</v>
      </c>
      <c r="H97" s="201">
        <f t="shared" si="2"/>
        <v>1524.4</v>
      </c>
      <c r="I97" s="49"/>
      <c r="J97">
        <f t="shared" si="3"/>
        <v>40</v>
      </c>
    </row>
    <row r="98" spans="1:10" ht="22.5">
      <c r="A98" s="41" t="s">
        <v>143</v>
      </c>
      <c r="B98" s="41" t="s">
        <v>135</v>
      </c>
      <c r="C98" s="41" t="s">
        <v>144</v>
      </c>
      <c r="D98" s="48"/>
      <c r="E98" s="48"/>
      <c r="F98" s="43" t="s">
        <v>20</v>
      </c>
      <c r="G98" s="44">
        <v>57.63</v>
      </c>
      <c r="H98" s="201">
        <f t="shared" si="2"/>
        <v>2305.2000000000003</v>
      </c>
      <c r="I98" s="49"/>
      <c r="J98">
        <f t="shared" si="3"/>
        <v>40</v>
      </c>
    </row>
    <row r="99" spans="1:10" ht="22.5">
      <c r="A99" s="41" t="s">
        <v>145</v>
      </c>
      <c r="B99" s="41" t="s">
        <v>135</v>
      </c>
      <c r="C99" s="41" t="s">
        <v>146</v>
      </c>
      <c r="D99" s="48"/>
      <c r="E99" s="48"/>
      <c r="F99" s="43" t="s">
        <v>20</v>
      </c>
      <c r="G99" s="44">
        <v>79.9</v>
      </c>
      <c r="H99" s="201">
        <f t="shared" si="2"/>
        <v>3196</v>
      </c>
      <c r="I99" s="49"/>
      <c r="J99">
        <f t="shared" si="3"/>
        <v>40</v>
      </c>
    </row>
    <row r="100" spans="1:10" ht="22.5">
      <c r="A100" s="41" t="s">
        <v>147</v>
      </c>
      <c r="B100" s="41" t="s">
        <v>135</v>
      </c>
      <c r="C100" s="41" t="s">
        <v>148</v>
      </c>
      <c r="D100" s="48"/>
      <c r="E100" s="48"/>
      <c r="F100" s="43" t="s">
        <v>20</v>
      </c>
      <c r="G100" s="44">
        <v>142.96</v>
      </c>
      <c r="H100" s="201">
        <f t="shared" si="2"/>
        <v>5718.400000000001</v>
      </c>
      <c r="I100" s="49"/>
      <c r="J100">
        <f t="shared" si="3"/>
        <v>40</v>
      </c>
    </row>
    <row r="101" spans="1:10" ht="22.5">
      <c r="A101" s="41" t="s">
        <v>149</v>
      </c>
      <c r="B101" s="41" t="s">
        <v>150</v>
      </c>
      <c r="C101" s="41" t="s">
        <v>151</v>
      </c>
      <c r="D101" s="48"/>
      <c r="E101" s="48"/>
      <c r="F101" s="43" t="s">
        <v>20</v>
      </c>
      <c r="G101" s="44">
        <v>75.06</v>
      </c>
      <c r="H101" s="201">
        <f t="shared" si="2"/>
        <v>3002.4</v>
      </c>
      <c r="I101" s="49"/>
      <c r="J101">
        <f t="shared" si="3"/>
        <v>40</v>
      </c>
    </row>
    <row r="102" spans="1:10" ht="22.5">
      <c r="A102" s="41" t="s">
        <v>152</v>
      </c>
      <c r="B102" s="41" t="s">
        <v>150</v>
      </c>
      <c r="C102" s="41" t="s">
        <v>153</v>
      </c>
      <c r="D102" s="48"/>
      <c r="E102" s="48"/>
      <c r="F102" s="43" t="s">
        <v>20</v>
      </c>
      <c r="G102" s="44">
        <v>115.12</v>
      </c>
      <c r="H102" s="201">
        <f t="shared" si="2"/>
        <v>4604.8</v>
      </c>
      <c r="I102" s="49"/>
      <c r="J102">
        <f t="shared" si="3"/>
        <v>40</v>
      </c>
    </row>
    <row r="103" spans="1:10" ht="22.5">
      <c r="A103" s="57" t="s">
        <v>154</v>
      </c>
      <c r="B103" s="57"/>
      <c r="C103" s="41"/>
      <c r="D103" s="48"/>
      <c r="E103" s="48"/>
      <c r="F103" s="43" t="s">
        <v>20</v>
      </c>
      <c r="G103" s="44">
        <v>92.5</v>
      </c>
      <c r="H103" s="201">
        <f t="shared" si="2"/>
        <v>3700</v>
      </c>
      <c r="I103" s="49"/>
      <c r="J103">
        <f t="shared" si="3"/>
        <v>40</v>
      </c>
    </row>
    <row r="104" spans="1:10" ht="22.5">
      <c r="A104" s="57" t="s">
        <v>155</v>
      </c>
      <c r="B104" s="57"/>
      <c r="C104" s="41"/>
      <c r="D104" s="48"/>
      <c r="E104" s="48"/>
      <c r="F104" s="43" t="s">
        <v>20</v>
      </c>
      <c r="G104" s="44">
        <v>142.38</v>
      </c>
      <c r="H104" s="201">
        <f t="shared" si="2"/>
        <v>5695.2</v>
      </c>
      <c r="I104" s="49"/>
      <c r="J104">
        <f t="shared" si="3"/>
        <v>40</v>
      </c>
    </row>
    <row r="105" spans="1:10" ht="22.5">
      <c r="A105" s="57" t="s">
        <v>156</v>
      </c>
      <c r="B105" s="57"/>
      <c r="C105" s="41" t="s">
        <v>157</v>
      </c>
      <c r="D105" s="48"/>
      <c r="E105" s="48"/>
      <c r="F105" s="43" t="s">
        <v>20</v>
      </c>
      <c r="G105" s="44">
        <v>512.84</v>
      </c>
      <c r="H105" s="201">
        <f t="shared" si="2"/>
        <v>20513.600000000002</v>
      </c>
      <c r="I105" s="49"/>
      <c r="J105">
        <f t="shared" si="3"/>
        <v>40</v>
      </c>
    </row>
    <row r="106" spans="1:10" ht="33.75">
      <c r="A106" s="57" t="s">
        <v>158</v>
      </c>
      <c r="B106" s="57"/>
      <c r="C106" s="41"/>
      <c r="D106" s="48"/>
      <c r="E106" s="48"/>
      <c r="F106" s="43" t="s">
        <v>20</v>
      </c>
      <c r="G106" s="44">
        <v>552.13</v>
      </c>
      <c r="H106" s="201">
        <f t="shared" si="2"/>
        <v>22085.2</v>
      </c>
      <c r="I106" s="49"/>
      <c r="J106">
        <f t="shared" si="3"/>
        <v>40</v>
      </c>
    </row>
    <row r="107" spans="1:10" ht="22.5">
      <c r="A107" s="57" t="s">
        <v>159</v>
      </c>
      <c r="B107" s="57"/>
      <c r="C107" s="41" t="s">
        <v>160</v>
      </c>
      <c r="D107" s="48"/>
      <c r="E107" s="48"/>
      <c r="F107" s="43" t="s">
        <v>20</v>
      </c>
      <c r="G107" s="44">
        <v>454.48</v>
      </c>
      <c r="H107" s="201">
        <f t="shared" si="2"/>
        <v>18179.2</v>
      </c>
      <c r="I107" s="49"/>
      <c r="J107">
        <f t="shared" si="3"/>
        <v>40</v>
      </c>
    </row>
    <row r="108" spans="1:10" ht="22.5">
      <c r="A108" s="41" t="s">
        <v>161</v>
      </c>
      <c r="B108" s="41"/>
      <c r="C108" s="41" t="s">
        <v>162</v>
      </c>
      <c r="D108" s="48"/>
      <c r="E108" s="48"/>
      <c r="F108" s="43" t="s">
        <v>20</v>
      </c>
      <c r="G108" s="44">
        <v>107.92</v>
      </c>
      <c r="H108" s="201">
        <f t="shared" si="2"/>
        <v>4316.8</v>
      </c>
      <c r="I108" s="49"/>
      <c r="J108">
        <f t="shared" si="3"/>
        <v>40</v>
      </c>
    </row>
    <row r="109" spans="1:10" ht="12.75">
      <c r="A109" s="41" t="s">
        <v>163</v>
      </c>
      <c r="B109" s="41" t="s">
        <v>164</v>
      </c>
      <c r="C109" s="41" t="s">
        <v>165</v>
      </c>
      <c r="D109" s="48" t="s">
        <v>166</v>
      </c>
      <c r="E109" s="48"/>
      <c r="F109" s="43" t="s">
        <v>20</v>
      </c>
      <c r="G109" s="44">
        <v>11.4</v>
      </c>
      <c r="H109" s="201">
        <f t="shared" si="2"/>
        <v>456</v>
      </c>
      <c r="I109" s="49"/>
      <c r="J109">
        <f t="shared" si="3"/>
        <v>40</v>
      </c>
    </row>
    <row r="110" spans="1:10" ht="12.75">
      <c r="A110" s="41" t="s">
        <v>167</v>
      </c>
      <c r="B110" s="41" t="s">
        <v>39</v>
      </c>
      <c r="C110" s="41" t="s">
        <v>168</v>
      </c>
      <c r="D110" s="48" t="s">
        <v>169</v>
      </c>
      <c r="E110" s="48"/>
      <c r="F110" s="43" t="s">
        <v>20</v>
      </c>
      <c r="G110" s="44">
        <v>30.14</v>
      </c>
      <c r="H110" s="201">
        <f t="shared" si="2"/>
        <v>1205.6</v>
      </c>
      <c r="I110" s="49"/>
      <c r="J110">
        <f t="shared" si="3"/>
        <v>40</v>
      </c>
    </row>
    <row r="111" spans="1:10" ht="22.5">
      <c r="A111" s="41" t="s">
        <v>170</v>
      </c>
      <c r="B111" s="41" t="s">
        <v>171</v>
      </c>
      <c r="C111" s="41" t="s">
        <v>172</v>
      </c>
      <c r="D111" s="48"/>
      <c r="E111" s="48"/>
      <c r="F111" s="43" t="s">
        <v>173</v>
      </c>
      <c r="G111" s="44">
        <v>124.8</v>
      </c>
      <c r="H111" s="201">
        <f t="shared" si="2"/>
        <v>4992</v>
      </c>
      <c r="I111" s="45"/>
      <c r="J111">
        <f t="shared" si="3"/>
        <v>40</v>
      </c>
    </row>
    <row r="112" spans="1:10" ht="12.75">
      <c r="A112" s="41" t="s">
        <v>174</v>
      </c>
      <c r="B112" s="41"/>
      <c r="C112" s="41" t="s">
        <v>175</v>
      </c>
      <c r="D112" s="48"/>
      <c r="E112" s="48"/>
      <c r="F112" s="43" t="s">
        <v>173</v>
      </c>
      <c r="G112" s="44">
        <v>524.99</v>
      </c>
      <c r="H112" s="201">
        <f t="shared" si="2"/>
        <v>20999.6</v>
      </c>
      <c r="I112" s="45"/>
      <c r="J112">
        <f t="shared" si="3"/>
        <v>40</v>
      </c>
    </row>
    <row r="113" spans="1:10" ht="12.75">
      <c r="A113" s="41" t="s">
        <v>352</v>
      </c>
      <c r="B113" s="41" t="s">
        <v>93</v>
      </c>
      <c r="C113" s="41" t="s">
        <v>359</v>
      </c>
      <c r="D113" s="48"/>
      <c r="E113" s="48"/>
      <c r="F113" s="43" t="s">
        <v>95</v>
      </c>
      <c r="G113" s="44">
        <v>2.42</v>
      </c>
      <c r="H113" s="201">
        <f t="shared" si="2"/>
        <v>96.8</v>
      </c>
      <c r="I113" s="49"/>
      <c r="J113">
        <f t="shared" si="3"/>
        <v>40</v>
      </c>
    </row>
    <row r="114" spans="1:10" ht="22.5">
      <c r="A114" s="41" t="s">
        <v>176</v>
      </c>
      <c r="B114" s="41" t="s">
        <v>39</v>
      </c>
      <c r="C114" s="41" t="s">
        <v>177</v>
      </c>
      <c r="D114" s="42" t="s">
        <v>178</v>
      </c>
      <c r="E114" s="42"/>
      <c r="F114" s="43" t="s">
        <v>179</v>
      </c>
      <c r="G114" s="44">
        <v>8.63</v>
      </c>
      <c r="H114" s="201">
        <f t="shared" si="2"/>
        <v>345.20000000000005</v>
      </c>
      <c r="I114" s="49"/>
      <c r="J114">
        <f t="shared" si="3"/>
        <v>40</v>
      </c>
    </row>
    <row r="115" spans="1:10" ht="22.5">
      <c r="A115" s="41" t="s">
        <v>180</v>
      </c>
      <c r="B115" s="41" t="s">
        <v>39</v>
      </c>
      <c r="C115" s="41" t="s">
        <v>181</v>
      </c>
      <c r="D115" s="48" t="s">
        <v>182</v>
      </c>
      <c r="E115" s="48"/>
      <c r="F115" s="43" t="s">
        <v>179</v>
      </c>
      <c r="G115" s="44">
        <v>7.87</v>
      </c>
      <c r="H115" s="201">
        <f t="shared" si="2"/>
        <v>314.8</v>
      </c>
      <c r="I115" s="49"/>
      <c r="J115">
        <f t="shared" si="3"/>
        <v>40</v>
      </c>
    </row>
    <row r="116" spans="1:10" ht="22.5">
      <c r="A116" s="41" t="s">
        <v>183</v>
      </c>
      <c r="B116" s="41" t="s">
        <v>39</v>
      </c>
      <c r="C116" s="41" t="s">
        <v>184</v>
      </c>
      <c r="D116" s="42" t="s">
        <v>178</v>
      </c>
      <c r="E116" s="42"/>
      <c r="F116" s="43" t="s">
        <v>179</v>
      </c>
      <c r="G116" s="44">
        <v>8.96</v>
      </c>
      <c r="H116" s="201">
        <f t="shared" si="2"/>
        <v>358.40000000000003</v>
      </c>
      <c r="I116" s="49"/>
      <c r="J116">
        <f t="shared" si="3"/>
        <v>40</v>
      </c>
    </row>
    <row r="117" spans="1:10" ht="22.5">
      <c r="A117" s="41" t="s">
        <v>185</v>
      </c>
      <c r="B117" s="41" t="s">
        <v>39</v>
      </c>
      <c r="C117" s="41" t="s">
        <v>186</v>
      </c>
      <c r="D117" s="48" t="s">
        <v>182</v>
      </c>
      <c r="E117" s="48"/>
      <c r="F117" s="43" t="s">
        <v>179</v>
      </c>
      <c r="G117" s="44">
        <v>8.44</v>
      </c>
      <c r="H117" s="201">
        <f t="shared" si="2"/>
        <v>337.59999999999997</v>
      </c>
      <c r="I117" s="49"/>
      <c r="J117">
        <f t="shared" si="3"/>
        <v>40</v>
      </c>
    </row>
    <row r="118" spans="1:10" ht="22.5">
      <c r="A118" s="41" t="s">
        <v>187</v>
      </c>
      <c r="B118" s="41" t="s">
        <v>39</v>
      </c>
      <c r="C118" s="41" t="s">
        <v>188</v>
      </c>
      <c r="D118" s="42" t="s">
        <v>178</v>
      </c>
      <c r="E118" s="42"/>
      <c r="F118" s="43" t="s">
        <v>179</v>
      </c>
      <c r="G118" s="44">
        <v>9.26</v>
      </c>
      <c r="H118" s="201">
        <f t="shared" si="2"/>
        <v>370.4</v>
      </c>
      <c r="I118" s="49"/>
      <c r="J118">
        <f t="shared" si="3"/>
        <v>40</v>
      </c>
    </row>
    <row r="119" spans="1:10" ht="22.5">
      <c r="A119" s="41" t="s">
        <v>189</v>
      </c>
      <c r="B119" s="41" t="s">
        <v>39</v>
      </c>
      <c r="C119" s="54" t="s">
        <v>190</v>
      </c>
      <c r="D119" s="48" t="s">
        <v>182</v>
      </c>
      <c r="E119" s="48"/>
      <c r="F119" s="43" t="s">
        <v>179</v>
      </c>
      <c r="G119" s="44">
        <v>8.72</v>
      </c>
      <c r="H119" s="201">
        <f t="shared" si="2"/>
        <v>348.8</v>
      </c>
      <c r="I119" s="49"/>
      <c r="J119">
        <f t="shared" si="3"/>
        <v>40</v>
      </c>
    </row>
    <row r="120" spans="1:10" ht="22.5">
      <c r="A120" s="41" t="s">
        <v>191</v>
      </c>
      <c r="B120" s="41" t="s">
        <v>39</v>
      </c>
      <c r="C120" s="41" t="s">
        <v>192</v>
      </c>
      <c r="D120" s="48" t="s">
        <v>182</v>
      </c>
      <c r="E120" s="48"/>
      <c r="F120" s="43" t="s">
        <v>179</v>
      </c>
      <c r="G120" s="44">
        <v>11.2</v>
      </c>
      <c r="H120" s="201">
        <f t="shared" si="2"/>
        <v>448</v>
      </c>
      <c r="I120" s="49"/>
      <c r="J120">
        <f t="shared" si="3"/>
        <v>40</v>
      </c>
    </row>
    <row r="121" spans="1:10" ht="22.5">
      <c r="A121" s="41" t="s">
        <v>193</v>
      </c>
      <c r="B121" s="41" t="s">
        <v>39</v>
      </c>
      <c r="C121" s="41" t="s">
        <v>194</v>
      </c>
      <c r="D121" s="48" t="s">
        <v>182</v>
      </c>
      <c r="E121" s="48"/>
      <c r="F121" s="43" t="s">
        <v>179</v>
      </c>
      <c r="G121" s="44">
        <v>16.92</v>
      </c>
      <c r="H121" s="201">
        <f t="shared" si="2"/>
        <v>676.8000000000001</v>
      </c>
      <c r="I121" s="49"/>
      <c r="J121">
        <f t="shared" si="3"/>
        <v>40</v>
      </c>
    </row>
    <row r="122" spans="1:10" ht="22.5">
      <c r="A122" s="57" t="s">
        <v>195</v>
      </c>
      <c r="B122" s="41" t="s">
        <v>39</v>
      </c>
      <c r="C122" s="41" t="s">
        <v>196</v>
      </c>
      <c r="D122" s="48" t="s">
        <v>197</v>
      </c>
      <c r="E122" s="48"/>
      <c r="F122" s="58" t="s">
        <v>179</v>
      </c>
      <c r="G122" s="44">
        <v>28.99</v>
      </c>
      <c r="H122" s="201">
        <f t="shared" si="2"/>
        <v>1159.6</v>
      </c>
      <c r="I122" s="49"/>
      <c r="J122">
        <f t="shared" si="3"/>
        <v>40</v>
      </c>
    </row>
    <row r="123" spans="1:10" ht="22.5">
      <c r="A123" s="57" t="s">
        <v>198</v>
      </c>
      <c r="B123" s="41" t="s">
        <v>39</v>
      </c>
      <c r="C123" s="41" t="s">
        <v>199</v>
      </c>
      <c r="D123" s="48" t="s">
        <v>178</v>
      </c>
      <c r="E123" s="48"/>
      <c r="F123" s="58" t="s">
        <v>179</v>
      </c>
      <c r="G123" s="44">
        <v>36.14</v>
      </c>
      <c r="H123" s="201">
        <f t="shared" si="2"/>
        <v>1445.6</v>
      </c>
      <c r="I123" s="49"/>
      <c r="J123">
        <f t="shared" si="3"/>
        <v>40</v>
      </c>
    </row>
    <row r="124" spans="1:10" ht="22.5">
      <c r="A124" s="41" t="s">
        <v>200</v>
      </c>
      <c r="B124" s="41"/>
      <c r="C124" s="41" t="s">
        <v>201</v>
      </c>
      <c r="D124" s="48"/>
      <c r="E124" s="48"/>
      <c r="F124" s="58" t="s">
        <v>179</v>
      </c>
      <c r="G124" s="44">
        <v>9.48</v>
      </c>
      <c r="H124" s="201">
        <f t="shared" si="2"/>
        <v>379.20000000000005</v>
      </c>
      <c r="I124" s="49"/>
      <c r="J124">
        <f t="shared" si="3"/>
        <v>40</v>
      </c>
    </row>
    <row r="125" spans="1:10" ht="22.5">
      <c r="A125" s="41" t="s">
        <v>202</v>
      </c>
      <c r="B125" s="41" t="s">
        <v>203</v>
      </c>
      <c r="C125" s="41" t="s">
        <v>204</v>
      </c>
      <c r="D125" s="48" t="s">
        <v>182</v>
      </c>
      <c r="E125" s="48"/>
      <c r="F125" s="58" t="s">
        <v>20</v>
      </c>
      <c r="G125" s="44">
        <v>182.32</v>
      </c>
      <c r="H125" s="201">
        <f t="shared" si="2"/>
        <v>7292.799999999999</v>
      </c>
      <c r="I125" s="49"/>
      <c r="J125">
        <f t="shared" si="3"/>
        <v>40</v>
      </c>
    </row>
    <row r="126" spans="1:10" ht="22.5">
      <c r="A126" s="41" t="s">
        <v>205</v>
      </c>
      <c r="B126" s="41" t="s">
        <v>203</v>
      </c>
      <c r="C126" s="41" t="s">
        <v>206</v>
      </c>
      <c r="D126" s="48" t="s">
        <v>182</v>
      </c>
      <c r="E126" s="48"/>
      <c r="F126" s="43" t="s">
        <v>20</v>
      </c>
      <c r="G126" s="44">
        <v>198.69</v>
      </c>
      <c r="H126" s="201">
        <f t="shared" si="2"/>
        <v>7947.6</v>
      </c>
      <c r="I126" s="49"/>
      <c r="J126">
        <f t="shared" si="3"/>
        <v>40</v>
      </c>
    </row>
    <row r="127" spans="1:10" ht="22.5">
      <c r="A127" s="54" t="s">
        <v>211</v>
      </c>
      <c r="B127" s="41" t="s">
        <v>212</v>
      </c>
      <c r="C127" s="41" t="s">
        <v>213</v>
      </c>
      <c r="D127" s="42" t="s">
        <v>178</v>
      </c>
      <c r="E127" s="42"/>
      <c r="F127" s="43" t="s">
        <v>20</v>
      </c>
      <c r="G127" s="44">
        <v>293.69</v>
      </c>
      <c r="H127" s="201">
        <f t="shared" si="2"/>
        <v>11747.6</v>
      </c>
      <c r="I127" s="49"/>
      <c r="J127">
        <f t="shared" si="3"/>
        <v>40</v>
      </c>
    </row>
    <row r="128" spans="1:10" ht="22.5">
      <c r="A128" s="54" t="s">
        <v>214</v>
      </c>
      <c r="B128" s="41" t="s">
        <v>212</v>
      </c>
      <c r="C128" s="41" t="s">
        <v>215</v>
      </c>
      <c r="D128" s="48" t="s">
        <v>182</v>
      </c>
      <c r="E128" s="48"/>
      <c r="F128" s="43" t="s">
        <v>20</v>
      </c>
      <c r="G128" s="44">
        <v>251.87</v>
      </c>
      <c r="H128" s="201">
        <f t="shared" si="2"/>
        <v>10074.8</v>
      </c>
      <c r="I128" s="49"/>
      <c r="J128">
        <f t="shared" si="3"/>
        <v>40</v>
      </c>
    </row>
    <row r="129" spans="1:10" ht="12.75">
      <c r="A129" s="41" t="s">
        <v>216</v>
      </c>
      <c r="B129" s="41" t="s">
        <v>86</v>
      </c>
      <c r="C129" s="41" t="s">
        <v>217</v>
      </c>
      <c r="D129" s="48" t="s">
        <v>182</v>
      </c>
      <c r="E129" s="48"/>
      <c r="F129" s="43" t="s">
        <v>20</v>
      </c>
      <c r="G129" s="44">
        <v>70.59</v>
      </c>
      <c r="H129" s="201">
        <f t="shared" si="2"/>
        <v>2823.6000000000004</v>
      </c>
      <c r="I129" s="59"/>
      <c r="J129">
        <f t="shared" si="3"/>
        <v>40</v>
      </c>
    </row>
    <row r="130" spans="1:10" ht="12.75">
      <c r="A130" s="41" t="s">
        <v>218</v>
      </c>
      <c r="B130" s="41" t="s">
        <v>219</v>
      </c>
      <c r="C130" s="41" t="s">
        <v>220</v>
      </c>
      <c r="D130" s="48" t="s">
        <v>182</v>
      </c>
      <c r="E130" s="48"/>
      <c r="F130" s="43" t="s">
        <v>20</v>
      </c>
      <c r="G130" s="44">
        <v>85.27</v>
      </c>
      <c r="H130" s="201">
        <f t="shared" si="2"/>
        <v>3410.7999999999997</v>
      </c>
      <c r="I130" s="59"/>
      <c r="J130">
        <f t="shared" si="3"/>
        <v>40</v>
      </c>
    </row>
    <row r="131" spans="1:10" ht="12.75">
      <c r="A131" s="41" t="s">
        <v>221</v>
      </c>
      <c r="B131" s="41" t="s">
        <v>222</v>
      </c>
      <c r="C131" s="41" t="s">
        <v>223</v>
      </c>
      <c r="D131" s="48" t="s">
        <v>182</v>
      </c>
      <c r="E131" s="48"/>
      <c r="F131" s="43" t="s">
        <v>20</v>
      </c>
      <c r="G131" s="44">
        <v>99.07</v>
      </c>
      <c r="H131" s="201">
        <f t="shared" si="2"/>
        <v>3962.7999999999997</v>
      </c>
      <c r="I131" s="59"/>
      <c r="J131">
        <f t="shared" si="3"/>
        <v>40</v>
      </c>
    </row>
    <row r="132" spans="1:10" ht="12.75">
      <c r="A132" s="60" t="s">
        <v>224</v>
      </c>
      <c r="B132" s="60" t="s">
        <v>225</v>
      </c>
      <c r="C132" s="60" t="s">
        <v>226</v>
      </c>
      <c r="D132" s="48" t="s">
        <v>182</v>
      </c>
      <c r="E132" s="48"/>
      <c r="F132" s="43" t="s">
        <v>20</v>
      </c>
      <c r="G132" s="44">
        <v>114.2</v>
      </c>
      <c r="H132" s="201">
        <f t="shared" si="2"/>
        <v>4568</v>
      </c>
      <c r="I132" s="59"/>
      <c r="J132">
        <f t="shared" si="3"/>
        <v>40</v>
      </c>
    </row>
    <row r="133" spans="1:10" ht="22.5">
      <c r="A133" s="41" t="s">
        <v>227</v>
      </c>
      <c r="B133" s="41" t="s">
        <v>228</v>
      </c>
      <c r="C133" s="41" t="s">
        <v>229</v>
      </c>
      <c r="D133" s="48" t="s">
        <v>182</v>
      </c>
      <c r="E133" s="48"/>
      <c r="F133" s="43" t="s">
        <v>20</v>
      </c>
      <c r="G133" s="44">
        <v>149.25</v>
      </c>
      <c r="H133" s="201">
        <f t="shared" si="2"/>
        <v>5970</v>
      </c>
      <c r="I133" s="59"/>
      <c r="J133">
        <f t="shared" si="3"/>
        <v>40</v>
      </c>
    </row>
    <row r="134" spans="1:10" ht="22.5">
      <c r="A134" s="41" t="s">
        <v>227</v>
      </c>
      <c r="B134" s="41" t="s">
        <v>230</v>
      </c>
      <c r="C134" s="41" t="s">
        <v>231</v>
      </c>
      <c r="D134" s="48" t="s">
        <v>182</v>
      </c>
      <c r="E134" s="48"/>
      <c r="F134" s="43" t="s">
        <v>20</v>
      </c>
      <c r="G134" s="44">
        <v>187.81</v>
      </c>
      <c r="H134" s="201">
        <f t="shared" si="2"/>
        <v>7512.4</v>
      </c>
      <c r="I134" s="59"/>
      <c r="J134">
        <f t="shared" si="3"/>
        <v>40</v>
      </c>
    </row>
    <row r="135" spans="1:10" ht="22.5">
      <c r="A135" s="41" t="s">
        <v>232</v>
      </c>
      <c r="B135" s="41" t="s">
        <v>233</v>
      </c>
      <c r="C135" s="41" t="s">
        <v>234</v>
      </c>
      <c r="D135" s="48" t="s">
        <v>182</v>
      </c>
      <c r="E135" s="48"/>
      <c r="F135" s="43" t="s">
        <v>20</v>
      </c>
      <c r="G135" s="44">
        <v>51.47</v>
      </c>
      <c r="H135" s="201">
        <f t="shared" si="2"/>
        <v>2058.8</v>
      </c>
      <c r="I135" s="59"/>
      <c r="J135">
        <f t="shared" si="3"/>
        <v>40</v>
      </c>
    </row>
    <row r="136" spans="1:10" ht="22.5">
      <c r="A136" s="41" t="s">
        <v>235</v>
      </c>
      <c r="B136" s="41" t="s">
        <v>236</v>
      </c>
      <c r="C136" s="41" t="s">
        <v>237</v>
      </c>
      <c r="D136" s="48" t="s">
        <v>182</v>
      </c>
      <c r="E136" s="48"/>
      <c r="F136" s="43" t="s">
        <v>20</v>
      </c>
      <c r="G136" s="44">
        <v>78.1</v>
      </c>
      <c r="H136" s="201">
        <f t="shared" si="2"/>
        <v>3124</v>
      </c>
      <c r="I136" s="49"/>
      <c r="J136">
        <f t="shared" si="3"/>
        <v>40</v>
      </c>
    </row>
    <row r="137" spans="1:10" ht="22.5">
      <c r="A137" s="41" t="s">
        <v>238</v>
      </c>
      <c r="B137" s="41" t="s">
        <v>203</v>
      </c>
      <c r="C137" s="41" t="s">
        <v>204</v>
      </c>
      <c r="D137" s="42" t="s">
        <v>178</v>
      </c>
      <c r="E137" s="42"/>
      <c r="F137" s="43" t="s">
        <v>20</v>
      </c>
      <c r="G137" s="44">
        <v>215.55</v>
      </c>
      <c r="H137" s="201">
        <f t="shared" si="2"/>
        <v>8622</v>
      </c>
      <c r="I137" s="49"/>
      <c r="J137">
        <f t="shared" si="3"/>
        <v>40</v>
      </c>
    </row>
    <row r="138" spans="1:10" ht="22.5">
      <c r="A138" s="41" t="s">
        <v>239</v>
      </c>
      <c r="B138" s="41" t="s">
        <v>203</v>
      </c>
      <c r="C138" s="41" t="s">
        <v>206</v>
      </c>
      <c r="D138" s="42" t="s">
        <v>178</v>
      </c>
      <c r="E138" s="42"/>
      <c r="F138" s="43" t="s">
        <v>20</v>
      </c>
      <c r="G138" s="44">
        <v>235.98</v>
      </c>
      <c r="H138" s="201">
        <f t="shared" si="2"/>
        <v>9439.199999999999</v>
      </c>
      <c r="I138" s="49"/>
      <c r="J138">
        <f t="shared" si="3"/>
        <v>40</v>
      </c>
    </row>
    <row r="139" spans="1:10" ht="33.75">
      <c r="A139" s="41" t="s">
        <v>240</v>
      </c>
      <c r="B139" s="41" t="s">
        <v>207</v>
      </c>
      <c r="C139" s="41" t="s">
        <v>208</v>
      </c>
      <c r="D139" s="42" t="s">
        <v>178</v>
      </c>
      <c r="E139" s="42"/>
      <c r="F139" s="43" t="s">
        <v>20</v>
      </c>
      <c r="G139" s="44">
        <v>116.45</v>
      </c>
      <c r="H139" s="201">
        <f aca="true" t="shared" si="4" ref="H139:H155">G139*J139</f>
        <v>4658</v>
      </c>
      <c r="I139" s="49"/>
      <c r="J139">
        <f t="shared" si="3"/>
        <v>40</v>
      </c>
    </row>
    <row r="140" spans="1:10" ht="33.75">
      <c r="A140" s="41" t="s">
        <v>241</v>
      </c>
      <c r="B140" s="41" t="s">
        <v>209</v>
      </c>
      <c r="C140" s="41" t="s">
        <v>210</v>
      </c>
      <c r="D140" s="42" t="s">
        <v>178</v>
      </c>
      <c r="E140" s="42"/>
      <c r="F140" s="43" t="s">
        <v>20</v>
      </c>
      <c r="G140" s="44">
        <v>130.31</v>
      </c>
      <c r="H140" s="201">
        <f t="shared" si="4"/>
        <v>5212.4</v>
      </c>
      <c r="I140" s="45"/>
      <c r="J140">
        <f aca="true" t="shared" si="5" ref="J140:J155">J139</f>
        <v>40</v>
      </c>
    </row>
    <row r="141" spans="1:10" ht="22.5">
      <c r="A141" s="41" t="s">
        <v>242</v>
      </c>
      <c r="B141" s="41" t="s">
        <v>207</v>
      </c>
      <c r="C141" s="41" t="s">
        <v>243</v>
      </c>
      <c r="D141" s="42" t="s">
        <v>178</v>
      </c>
      <c r="E141" s="42"/>
      <c r="F141" s="43" t="s">
        <v>20</v>
      </c>
      <c r="G141" s="44">
        <v>131.39</v>
      </c>
      <c r="H141" s="201">
        <f t="shared" si="4"/>
        <v>5255.599999999999</v>
      </c>
      <c r="I141" s="45"/>
      <c r="J141">
        <f t="shared" si="5"/>
        <v>40</v>
      </c>
    </row>
    <row r="142" spans="1:10" ht="33.75">
      <c r="A142" s="41" t="s">
        <v>244</v>
      </c>
      <c r="B142" s="41" t="s">
        <v>209</v>
      </c>
      <c r="C142" s="41" t="s">
        <v>245</v>
      </c>
      <c r="D142" s="42" t="s">
        <v>178</v>
      </c>
      <c r="E142" s="42"/>
      <c r="F142" s="43" t="s">
        <v>20</v>
      </c>
      <c r="G142" s="44">
        <v>157.26</v>
      </c>
      <c r="H142" s="201">
        <f t="shared" si="4"/>
        <v>6290.4</v>
      </c>
      <c r="I142" s="45"/>
      <c r="J142">
        <f t="shared" si="5"/>
        <v>40</v>
      </c>
    </row>
    <row r="143" spans="1:10" ht="12.75">
      <c r="A143" s="41" t="s">
        <v>246</v>
      </c>
      <c r="B143" s="41" t="s">
        <v>86</v>
      </c>
      <c r="C143" s="41" t="s">
        <v>217</v>
      </c>
      <c r="D143" s="42" t="s">
        <v>178</v>
      </c>
      <c r="E143" s="42"/>
      <c r="F143" s="43" t="s">
        <v>20</v>
      </c>
      <c r="G143" s="44">
        <v>80.46</v>
      </c>
      <c r="H143" s="201">
        <f t="shared" si="4"/>
        <v>3218.3999999999996</v>
      </c>
      <c r="I143" s="45"/>
      <c r="J143">
        <f t="shared" si="5"/>
        <v>40</v>
      </c>
    </row>
    <row r="144" spans="1:10" ht="12.75">
      <c r="A144" s="41" t="s">
        <v>247</v>
      </c>
      <c r="B144" s="41" t="s">
        <v>219</v>
      </c>
      <c r="C144" s="41" t="s">
        <v>220</v>
      </c>
      <c r="D144" s="42" t="s">
        <v>178</v>
      </c>
      <c r="E144" s="42"/>
      <c r="F144" s="43" t="s">
        <v>20</v>
      </c>
      <c r="G144" s="44">
        <v>105.68</v>
      </c>
      <c r="H144" s="201">
        <f t="shared" si="4"/>
        <v>4227.200000000001</v>
      </c>
      <c r="I144" s="45"/>
      <c r="J144">
        <f t="shared" si="5"/>
        <v>40</v>
      </c>
    </row>
    <row r="145" spans="1:10" ht="12.75">
      <c r="A145" s="41" t="s">
        <v>248</v>
      </c>
      <c r="B145" s="41" t="s">
        <v>222</v>
      </c>
      <c r="C145" s="41" t="s">
        <v>223</v>
      </c>
      <c r="D145" s="42" t="s">
        <v>178</v>
      </c>
      <c r="E145" s="42"/>
      <c r="F145" s="43" t="s">
        <v>20</v>
      </c>
      <c r="G145" s="44">
        <v>119.45</v>
      </c>
      <c r="H145" s="201">
        <f t="shared" si="4"/>
        <v>4778</v>
      </c>
      <c r="I145" s="45"/>
      <c r="J145">
        <f t="shared" si="5"/>
        <v>40</v>
      </c>
    </row>
    <row r="146" spans="1:10" ht="12.75">
      <c r="A146" s="60" t="s">
        <v>249</v>
      </c>
      <c r="B146" s="60" t="s">
        <v>225</v>
      </c>
      <c r="C146" s="60" t="s">
        <v>226</v>
      </c>
      <c r="D146" s="42" t="s">
        <v>178</v>
      </c>
      <c r="E146" s="42"/>
      <c r="F146" s="43" t="s">
        <v>20</v>
      </c>
      <c r="G146" s="44">
        <v>136.63</v>
      </c>
      <c r="H146" s="201">
        <f t="shared" si="4"/>
        <v>5465.2</v>
      </c>
      <c r="I146" s="61"/>
      <c r="J146">
        <f t="shared" si="5"/>
        <v>40</v>
      </c>
    </row>
    <row r="147" spans="1:10" ht="33.75">
      <c r="A147" s="41" t="s">
        <v>250</v>
      </c>
      <c r="B147" s="41" t="s">
        <v>228</v>
      </c>
      <c r="C147" s="41" t="s">
        <v>229</v>
      </c>
      <c r="D147" s="42" t="s">
        <v>178</v>
      </c>
      <c r="E147" s="42"/>
      <c r="F147" s="43" t="s">
        <v>20</v>
      </c>
      <c r="G147" s="44">
        <v>199.94</v>
      </c>
      <c r="H147" s="201">
        <f t="shared" si="4"/>
        <v>7997.6</v>
      </c>
      <c r="I147" s="62"/>
      <c r="J147">
        <f t="shared" si="5"/>
        <v>40</v>
      </c>
    </row>
    <row r="148" spans="1:10" ht="33.75">
      <c r="A148" s="41" t="s">
        <v>251</v>
      </c>
      <c r="B148" s="41" t="s">
        <v>230</v>
      </c>
      <c r="C148" s="41" t="s">
        <v>231</v>
      </c>
      <c r="D148" s="42" t="s">
        <v>178</v>
      </c>
      <c r="E148" s="42"/>
      <c r="F148" s="43" t="s">
        <v>20</v>
      </c>
      <c r="G148" s="44">
        <v>247.4</v>
      </c>
      <c r="H148" s="201">
        <f t="shared" si="4"/>
        <v>9896</v>
      </c>
      <c r="I148" s="62"/>
      <c r="J148">
        <f t="shared" si="5"/>
        <v>40</v>
      </c>
    </row>
    <row r="149" spans="1:10" ht="33.75">
      <c r="A149" s="41" t="s">
        <v>252</v>
      </c>
      <c r="B149" s="41" t="s">
        <v>233</v>
      </c>
      <c r="C149" s="41" t="s">
        <v>234</v>
      </c>
      <c r="D149" s="42" t="s">
        <v>178</v>
      </c>
      <c r="E149" s="42"/>
      <c r="F149" s="43" t="s">
        <v>20</v>
      </c>
      <c r="G149" s="44">
        <v>61.58</v>
      </c>
      <c r="H149" s="201">
        <f t="shared" si="4"/>
        <v>2463.2</v>
      </c>
      <c r="I149" s="62"/>
      <c r="J149">
        <f t="shared" si="5"/>
        <v>40</v>
      </c>
    </row>
    <row r="150" spans="1:10" ht="34.5" customHeight="1">
      <c r="A150" s="41" t="s">
        <v>253</v>
      </c>
      <c r="B150" s="41" t="s">
        <v>236</v>
      </c>
      <c r="C150" s="41" t="s">
        <v>237</v>
      </c>
      <c r="D150" s="42" t="s">
        <v>178</v>
      </c>
      <c r="E150" s="42"/>
      <c r="F150" s="43" t="s">
        <v>20</v>
      </c>
      <c r="G150" s="44">
        <v>92.95</v>
      </c>
      <c r="H150" s="201">
        <f t="shared" si="4"/>
        <v>3718</v>
      </c>
      <c r="I150" s="62"/>
      <c r="J150">
        <f t="shared" si="5"/>
        <v>40</v>
      </c>
    </row>
    <row r="151" spans="1:10" ht="33.75">
      <c r="A151" s="190" t="s">
        <v>387</v>
      </c>
      <c r="B151" s="190" t="s">
        <v>388</v>
      </c>
      <c r="C151" s="190" t="s">
        <v>389</v>
      </c>
      <c r="D151" s="191"/>
      <c r="E151" s="191"/>
      <c r="F151" s="197" t="s">
        <v>20</v>
      </c>
      <c r="G151" s="193">
        <v>7.36</v>
      </c>
      <c r="H151" s="201">
        <f t="shared" si="4"/>
        <v>294.40000000000003</v>
      </c>
      <c r="I151" s="198"/>
      <c r="J151">
        <f t="shared" si="5"/>
        <v>40</v>
      </c>
    </row>
    <row r="152" spans="1:10" ht="22.5">
      <c r="A152" s="63" t="s">
        <v>254</v>
      </c>
      <c r="B152" s="63"/>
      <c r="C152" s="41" t="s">
        <v>255</v>
      </c>
      <c r="D152" s="42"/>
      <c r="E152" s="42"/>
      <c r="F152" s="43" t="s">
        <v>20</v>
      </c>
      <c r="G152" s="44">
        <v>14.62</v>
      </c>
      <c r="H152" s="201">
        <f t="shared" si="4"/>
        <v>584.8</v>
      </c>
      <c r="I152" s="45"/>
      <c r="J152">
        <f t="shared" si="5"/>
        <v>40</v>
      </c>
    </row>
    <row r="153" spans="1:10" ht="22.5">
      <c r="A153" s="54" t="s">
        <v>256</v>
      </c>
      <c r="B153" s="54"/>
      <c r="C153" s="54"/>
      <c r="D153" s="42"/>
      <c r="E153" s="42"/>
      <c r="F153" s="43" t="s">
        <v>173</v>
      </c>
      <c r="G153" s="44">
        <v>84.74</v>
      </c>
      <c r="H153" s="201">
        <f t="shared" si="4"/>
        <v>3389.6</v>
      </c>
      <c r="I153" s="45"/>
      <c r="J153">
        <f t="shared" si="5"/>
        <v>40</v>
      </c>
    </row>
    <row r="154" spans="1:10" ht="12.75">
      <c r="A154" s="288" t="s">
        <v>257</v>
      </c>
      <c r="B154" s="288"/>
      <c r="C154" s="288" t="s">
        <v>258</v>
      </c>
      <c r="D154" s="64" t="s">
        <v>8</v>
      </c>
      <c r="E154" s="64">
        <v>0.5</v>
      </c>
      <c r="F154" s="58" t="s">
        <v>259</v>
      </c>
      <c r="G154" s="44">
        <v>51.26</v>
      </c>
      <c r="H154" s="201">
        <f t="shared" si="4"/>
        <v>2050.4</v>
      </c>
      <c r="I154" s="49"/>
      <c r="J154">
        <f t="shared" si="5"/>
        <v>40</v>
      </c>
    </row>
    <row r="155" spans="1:10" ht="12.75">
      <c r="A155" s="288"/>
      <c r="B155" s="288"/>
      <c r="C155" s="288"/>
      <c r="D155" s="64" t="s">
        <v>7</v>
      </c>
      <c r="E155" s="64">
        <v>0.45</v>
      </c>
      <c r="F155" s="58" t="s">
        <v>259</v>
      </c>
      <c r="G155" s="44">
        <v>45.45</v>
      </c>
      <c r="H155" s="201">
        <f t="shared" si="4"/>
        <v>1818</v>
      </c>
      <c r="I155" s="49"/>
      <c r="J155">
        <f t="shared" si="5"/>
        <v>40</v>
      </c>
    </row>
    <row r="156" spans="1:9" ht="12.75">
      <c r="A156" s="65"/>
      <c r="B156" s="65"/>
      <c r="C156" s="65"/>
      <c r="D156" s="66"/>
      <c r="E156" s="66"/>
      <c r="F156" s="67"/>
      <c r="G156" s="20"/>
      <c r="H156" s="18"/>
      <c r="I156" s="30"/>
    </row>
    <row r="157" spans="1:9" ht="12.75">
      <c r="A157" s="142" t="s">
        <v>360</v>
      </c>
      <c r="B157" s="142"/>
      <c r="C157" s="142"/>
      <c r="D157" s="66"/>
      <c r="E157" s="66"/>
      <c r="F157" s="67"/>
      <c r="G157" s="20"/>
      <c r="H157" s="18"/>
      <c r="I157" s="30"/>
    </row>
    <row r="158" spans="1:9" ht="12.75">
      <c r="A158" s="142" t="s">
        <v>361</v>
      </c>
      <c r="B158" s="142"/>
      <c r="C158" s="142"/>
      <c r="D158" s="66"/>
      <c r="E158" s="66"/>
      <c r="F158" s="67"/>
      <c r="G158" s="20"/>
      <c r="H158" s="18"/>
      <c r="I158" s="30"/>
    </row>
    <row r="159" spans="1:9" ht="12.75">
      <c r="A159" s="142"/>
      <c r="B159" s="142"/>
      <c r="C159" s="142"/>
      <c r="D159" s="66"/>
      <c r="E159" s="66"/>
      <c r="F159" s="67"/>
      <c r="G159" s="20"/>
      <c r="H159" s="18"/>
      <c r="I159" s="30"/>
    </row>
    <row r="160" spans="1:9" ht="12.75">
      <c r="A160" s="143" t="s">
        <v>362</v>
      </c>
      <c r="B160" s="65"/>
      <c r="C160" s="65" t="s">
        <v>290</v>
      </c>
      <c r="D160" s="66"/>
      <c r="E160" s="66"/>
      <c r="F160" s="67"/>
      <c r="G160" s="20"/>
      <c r="H160" s="20"/>
      <c r="I160" s="30"/>
    </row>
    <row r="161" spans="1:9" ht="12.75">
      <c r="A161" s="144" t="s">
        <v>2</v>
      </c>
      <c r="B161" s="145"/>
      <c r="C161" s="146" t="s">
        <v>271</v>
      </c>
      <c r="D161" s="147" t="s">
        <v>11</v>
      </c>
      <c r="E161" s="148"/>
      <c r="F161" s="67"/>
      <c r="G161" s="20"/>
      <c r="H161" s="20"/>
      <c r="I161" s="30"/>
    </row>
    <row r="162" spans="1:9" ht="12.75">
      <c r="A162" s="149" t="s">
        <v>24</v>
      </c>
      <c r="B162" s="142"/>
      <c r="C162" s="150" t="s">
        <v>363</v>
      </c>
      <c r="D162" s="151" t="s">
        <v>274</v>
      </c>
      <c r="E162" s="152"/>
      <c r="F162" s="67"/>
      <c r="G162" s="20"/>
      <c r="H162" s="20"/>
      <c r="I162" s="30"/>
    </row>
    <row r="163" spans="1:9" ht="12.75">
      <c r="A163" s="153" t="s">
        <v>27</v>
      </c>
      <c r="B163" s="145"/>
      <c r="C163" s="150" t="s">
        <v>364</v>
      </c>
      <c r="D163" s="154" t="s">
        <v>274</v>
      </c>
      <c r="E163" s="148"/>
      <c r="F163" s="67"/>
      <c r="G163" s="20"/>
      <c r="H163" s="20"/>
      <c r="I163" s="30"/>
    </row>
    <row r="164" spans="1:9" ht="12.75" customHeight="1">
      <c r="A164" s="149" t="s">
        <v>29</v>
      </c>
      <c r="B164" s="142"/>
      <c r="C164" s="150" t="s">
        <v>364</v>
      </c>
      <c r="D164" s="151" t="s">
        <v>274</v>
      </c>
      <c r="E164" s="152"/>
      <c r="F164" s="67"/>
      <c r="G164" s="20"/>
      <c r="H164" s="20"/>
      <c r="I164" s="30"/>
    </row>
    <row r="165" spans="1:9" ht="12.75">
      <c r="A165" s="153" t="s">
        <v>32</v>
      </c>
      <c r="B165" s="145"/>
      <c r="C165" s="150" t="s">
        <v>364</v>
      </c>
      <c r="D165" s="154" t="s">
        <v>274</v>
      </c>
      <c r="E165" s="148"/>
      <c r="F165" s="67"/>
      <c r="G165" s="20"/>
      <c r="H165" s="20"/>
      <c r="I165" s="30"/>
    </row>
    <row r="166" spans="1:9" ht="12.75">
      <c r="A166" s="149" t="s">
        <v>35</v>
      </c>
      <c r="B166" s="142"/>
      <c r="C166" s="150" t="s">
        <v>364</v>
      </c>
      <c r="D166" s="151" t="s">
        <v>274</v>
      </c>
      <c r="E166" s="152"/>
      <c r="F166" s="67"/>
      <c r="G166" s="20"/>
      <c r="H166" s="20"/>
      <c r="I166" s="30"/>
    </row>
    <row r="167" spans="1:9" ht="12.75">
      <c r="A167" s="153" t="s">
        <v>37</v>
      </c>
      <c r="B167" s="145"/>
      <c r="C167" s="150" t="s">
        <v>364</v>
      </c>
      <c r="D167" s="154" t="s">
        <v>274</v>
      </c>
      <c r="E167" s="148"/>
      <c r="F167" s="67"/>
      <c r="G167" s="20"/>
      <c r="H167" s="20"/>
      <c r="I167" s="30"/>
    </row>
    <row r="168" spans="1:9" ht="12.75">
      <c r="A168" s="155" t="s">
        <v>40</v>
      </c>
      <c r="B168" s="156"/>
      <c r="C168" s="150" t="s">
        <v>364</v>
      </c>
      <c r="D168" s="157" t="s">
        <v>275</v>
      </c>
      <c r="E168" s="158"/>
      <c r="F168" s="67"/>
      <c r="G168" s="20"/>
      <c r="H168" s="20"/>
      <c r="I168" s="30"/>
    </row>
    <row r="169" spans="1:9" ht="12.75">
      <c r="A169" s="65"/>
      <c r="B169" s="65"/>
      <c r="C169" s="65"/>
      <c r="D169" s="66"/>
      <c r="E169" s="66"/>
      <c r="F169" s="67"/>
      <c r="G169" s="20"/>
      <c r="H169" s="20"/>
      <c r="I169" s="30"/>
    </row>
    <row r="170" spans="1:9" ht="12.75">
      <c r="A170" s="143" t="s">
        <v>365</v>
      </c>
      <c r="B170" s="159"/>
      <c r="C170" s="65"/>
      <c r="D170" s="66"/>
      <c r="E170" s="66"/>
      <c r="F170" s="67"/>
      <c r="G170" s="20"/>
      <c r="H170" s="20"/>
      <c r="I170" s="30"/>
    </row>
    <row r="171" spans="1:9" ht="12.75">
      <c r="A171" s="144" t="s">
        <v>2</v>
      </c>
      <c r="B171" s="293" t="s">
        <v>271</v>
      </c>
      <c r="C171" s="294"/>
      <c r="D171" s="66"/>
      <c r="E171" s="66"/>
      <c r="F171" s="67"/>
      <c r="G171" s="20"/>
      <c r="H171" s="20"/>
      <c r="I171" s="30"/>
    </row>
    <row r="172" spans="1:9" ht="12.75">
      <c r="A172" s="153" t="s">
        <v>366</v>
      </c>
      <c r="B172" s="289" t="s">
        <v>367</v>
      </c>
      <c r="C172" s="290"/>
      <c r="D172" s="66"/>
      <c r="E172" s="66"/>
      <c r="F172" s="67"/>
      <c r="G172" s="20"/>
      <c r="H172" s="20"/>
      <c r="I172" s="30"/>
    </row>
    <row r="173" spans="1:9" ht="12.75">
      <c r="A173" s="155" t="s">
        <v>368</v>
      </c>
      <c r="B173" s="289" t="s">
        <v>369</v>
      </c>
      <c r="C173" s="290"/>
      <c r="D173" s="66" t="s">
        <v>290</v>
      </c>
      <c r="E173" s="66"/>
      <c r="F173" s="67"/>
      <c r="G173" s="20"/>
      <c r="H173" s="20"/>
      <c r="I173" s="30"/>
    </row>
    <row r="174" spans="1:9" ht="12.75">
      <c r="A174" s="155" t="s">
        <v>370</v>
      </c>
      <c r="B174" s="289" t="s">
        <v>371</v>
      </c>
      <c r="C174" s="290"/>
      <c r="D174" s="66"/>
      <c r="E174" s="66"/>
      <c r="F174" s="67"/>
      <c r="G174" s="20"/>
      <c r="H174" s="20"/>
      <c r="I174" s="30"/>
    </row>
    <row r="175" spans="1:9" ht="12.75">
      <c r="A175" s="34" t="s">
        <v>390</v>
      </c>
      <c r="B175" s="65"/>
      <c r="C175" s="65"/>
      <c r="D175" s="66"/>
      <c r="E175" s="66"/>
      <c r="F175" s="67"/>
      <c r="G175" s="20"/>
      <c r="H175" s="20"/>
      <c r="I175" s="30"/>
    </row>
    <row r="176" spans="1:9" ht="12.75">
      <c r="A176" s="199" t="s">
        <v>391</v>
      </c>
      <c r="B176" s="65"/>
      <c r="C176" s="65"/>
      <c r="D176" s="66"/>
      <c r="E176" s="66"/>
      <c r="F176" s="67"/>
      <c r="G176" s="20"/>
      <c r="H176" s="20"/>
      <c r="I176" s="30"/>
    </row>
    <row r="177" spans="1:9" ht="12.75">
      <c r="A177" s="199" t="s">
        <v>392</v>
      </c>
      <c r="B177" s="65"/>
      <c r="C177" s="65"/>
      <c r="D177" s="66"/>
      <c r="E177" s="66"/>
      <c r="F177" s="67"/>
      <c r="G177" s="20"/>
      <c r="H177" s="20"/>
      <c r="I177" s="30"/>
    </row>
    <row r="178" spans="1:9" ht="12.75">
      <c r="A178" s="199"/>
      <c r="B178" s="65"/>
      <c r="C178" s="65"/>
      <c r="D178" s="66"/>
      <c r="E178" s="66"/>
      <c r="F178" s="67"/>
      <c r="G178" s="20"/>
      <c r="H178" s="20"/>
      <c r="I178" s="30"/>
    </row>
    <row r="179" spans="1:9" ht="12.75">
      <c r="A179" s="143" t="s">
        <v>269</v>
      </c>
      <c r="B179" s="65"/>
      <c r="C179" s="65"/>
      <c r="D179" s="66"/>
      <c r="E179" s="66"/>
      <c r="F179" s="67"/>
      <c r="G179" s="20"/>
      <c r="H179" s="20"/>
      <c r="I179" s="30"/>
    </row>
    <row r="180" spans="1:9" ht="12.75">
      <c r="A180" s="160" t="s">
        <v>270</v>
      </c>
      <c r="B180" s="146" t="s">
        <v>271</v>
      </c>
      <c r="C180" s="76"/>
      <c r="D180" s="161" t="s">
        <v>11</v>
      </c>
      <c r="E180" s="162"/>
      <c r="F180" s="67"/>
      <c r="G180" s="20"/>
      <c r="H180" s="20"/>
      <c r="I180" s="30"/>
    </row>
    <row r="181" spans="1:9" ht="12.75">
      <c r="A181" s="163" t="s">
        <v>272</v>
      </c>
      <c r="B181" s="164" t="s">
        <v>372</v>
      </c>
      <c r="C181" s="65"/>
      <c r="D181" s="165" t="s">
        <v>274</v>
      </c>
      <c r="E181" s="152"/>
      <c r="F181" s="67"/>
      <c r="G181" s="20"/>
      <c r="H181" s="20"/>
      <c r="I181" s="30"/>
    </row>
    <row r="182" spans="1:9" ht="12.75">
      <c r="A182" s="166"/>
      <c r="B182" s="291" t="s">
        <v>373</v>
      </c>
      <c r="C182" s="292"/>
      <c r="D182" s="167" t="s">
        <v>275</v>
      </c>
      <c r="E182" s="148"/>
      <c r="F182" s="67"/>
      <c r="G182" s="20"/>
      <c r="H182" s="20"/>
      <c r="I182" s="30"/>
    </row>
    <row r="183" spans="1:9" ht="22.5">
      <c r="A183" s="168" t="s">
        <v>276</v>
      </c>
      <c r="B183" s="164" t="s">
        <v>273</v>
      </c>
      <c r="C183" s="65"/>
      <c r="D183" s="165" t="s">
        <v>274</v>
      </c>
      <c r="E183" s="152"/>
      <c r="F183" s="67"/>
      <c r="G183" s="20"/>
      <c r="H183" s="20"/>
      <c r="I183" s="30"/>
    </row>
    <row r="184" spans="1:9" ht="22.5">
      <c r="A184" s="168" t="s">
        <v>277</v>
      </c>
      <c r="B184" s="169" t="s">
        <v>273</v>
      </c>
      <c r="C184" s="78"/>
      <c r="D184" s="167" t="s">
        <v>274</v>
      </c>
      <c r="E184" s="170"/>
      <c r="F184" s="67"/>
      <c r="G184" s="20"/>
      <c r="H184" s="20"/>
      <c r="I184" s="30"/>
    </row>
    <row r="185" spans="1:9" ht="22.5">
      <c r="A185" s="168" t="s">
        <v>278</v>
      </c>
      <c r="B185" s="171" t="s">
        <v>374</v>
      </c>
      <c r="C185" s="77"/>
      <c r="D185" s="165" t="s">
        <v>274</v>
      </c>
      <c r="E185" s="148"/>
      <c r="F185" s="67"/>
      <c r="G185" s="20"/>
      <c r="H185" s="20"/>
      <c r="I185" s="30"/>
    </row>
    <row r="186" spans="1:9" ht="12.75">
      <c r="A186" s="168" t="s">
        <v>279</v>
      </c>
      <c r="B186" s="171" t="s">
        <v>374</v>
      </c>
      <c r="C186" s="77"/>
      <c r="D186" s="167" t="s">
        <v>275</v>
      </c>
      <c r="E186" s="148"/>
      <c r="F186" s="67"/>
      <c r="G186" s="20"/>
      <c r="H186" s="20"/>
      <c r="I186" s="30"/>
    </row>
    <row r="187" spans="1:9" ht="12.75">
      <c r="A187" s="172" t="s">
        <v>280</v>
      </c>
      <c r="B187" s="173" t="s">
        <v>273</v>
      </c>
      <c r="C187" s="79"/>
      <c r="D187" s="174" t="s">
        <v>275</v>
      </c>
      <c r="E187" s="158"/>
      <c r="F187" s="67"/>
      <c r="G187" s="20"/>
      <c r="H187" s="20"/>
      <c r="I187" s="30"/>
    </row>
    <row r="188" spans="1:9" ht="12.75">
      <c r="A188" s="65"/>
      <c r="B188" s="65"/>
      <c r="C188" s="65"/>
      <c r="D188" s="66"/>
      <c r="E188" s="66"/>
      <c r="F188" s="67"/>
      <c r="G188" s="20"/>
      <c r="H188" s="20"/>
      <c r="I188" s="30"/>
    </row>
    <row r="189" spans="1:9" ht="12.75">
      <c r="A189" s="175"/>
      <c r="B189" s="176"/>
      <c r="C189" s="200"/>
      <c r="D189" s="200"/>
      <c r="E189" s="200"/>
      <c r="F189" s="200"/>
      <c r="G189" s="200"/>
      <c r="H189" s="200"/>
      <c r="I189" s="200"/>
    </row>
    <row r="190" spans="1:9" ht="22.5">
      <c r="A190" s="177" t="s">
        <v>281</v>
      </c>
      <c r="B190" s="80"/>
      <c r="C190" s="80"/>
      <c r="D190" s="80"/>
      <c r="E190" s="80"/>
      <c r="F190" s="81"/>
      <c r="G190" s="82"/>
      <c r="H190" s="82"/>
      <c r="I190" s="80"/>
    </row>
    <row r="191" spans="1:9" ht="12.75">
      <c r="A191" s="178" t="s">
        <v>375</v>
      </c>
      <c r="B191" s="22"/>
      <c r="C191" s="22"/>
      <c r="D191" s="22"/>
      <c r="E191" s="21"/>
      <c r="F191" s="21"/>
      <c r="G191" s="21"/>
      <c r="H191" s="21"/>
      <c r="I191" s="23"/>
    </row>
    <row r="192" spans="1:9" ht="12.75">
      <c r="A192" s="94" t="s">
        <v>376</v>
      </c>
      <c r="B192" s="22"/>
      <c r="C192" s="22"/>
      <c r="D192" s="22"/>
      <c r="E192" s="21"/>
      <c r="F192" s="21"/>
      <c r="G192" s="21"/>
      <c r="H192" s="21"/>
      <c r="I192" s="23"/>
    </row>
    <row r="193" spans="1:9" ht="12.75">
      <c r="A193" s="94" t="s">
        <v>377</v>
      </c>
      <c r="B193" s="22"/>
      <c r="C193" s="22"/>
      <c r="D193" s="22"/>
      <c r="E193" s="21"/>
      <c r="F193" s="21"/>
      <c r="G193" s="21"/>
      <c r="H193" s="21"/>
      <c r="I193" s="23"/>
    </row>
    <row r="194" spans="1:9" ht="12.75">
      <c r="A194" s="179" t="s">
        <v>378</v>
      </c>
      <c r="B194" s="31"/>
      <c r="C194" s="31"/>
      <c r="D194" s="30"/>
      <c r="E194" s="30"/>
      <c r="F194" s="32"/>
      <c r="G194" s="33"/>
      <c r="H194" s="33"/>
      <c r="I194" s="30"/>
    </row>
    <row r="195" spans="1:9" ht="12.75">
      <c r="A195" s="179" t="s">
        <v>379</v>
      </c>
      <c r="B195" s="31"/>
      <c r="C195" s="31"/>
      <c r="D195" s="30"/>
      <c r="E195" s="30"/>
      <c r="F195" s="32"/>
      <c r="G195" s="33"/>
      <c r="H195" s="33"/>
      <c r="I195" s="30"/>
    </row>
    <row r="196" ht="25.5" customHeight="1"/>
  </sheetData>
  <sheetProtection selectLockedCells="1" selectUnlockedCells="1"/>
  <mergeCells count="31">
    <mergeCell ref="B174:C174"/>
    <mergeCell ref="B182:C182"/>
    <mergeCell ref="C154:C155"/>
    <mergeCell ref="B171:C171"/>
    <mergeCell ref="B172:C172"/>
    <mergeCell ref="B173:C173"/>
    <mergeCell ref="A68:A69"/>
    <mergeCell ref="B68:B69"/>
    <mergeCell ref="A154:A155"/>
    <mergeCell ref="B154:B155"/>
    <mergeCell ref="A64:A65"/>
    <mergeCell ref="B64:B65"/>
    <mergeCell ref="A66:A67"/>
    <mergeCell ref="B66:B67"/>
    <mergeCell ref="A60:A61"/>
    <mergeCell ref="B60:B61"/>
    <mergeCell ref="A62:A63"/>
    <mergeCell ref="B62:B63"/>
    <mergeCell ref="A10:A13"/>
    <mergeCell ref="A21:A24"/>
    <mergeCell ref="A25:A28"/>
    <mergeCell ref="A47:A49"/>
    <mergeCell ref="A30:A33"/>
    <mergeCell ref="A35:A38"/>
    <mergeCell ref="A39:A42"/>
    <mergeCell ref="A43:A46"/>
    <mergeCell ref="A51:A53"/>
    <mergeCell ref="A54:A55"/>
    <mergeCell ref="B54:B55"/>
    <mergeCell ref="A58:A59"/>
    <mergeCell ref="B58:B59"/>
  </mergeCells>
  <hyperlinks>
    <hyperlink ref="A5" r:id="rId1" display=" info@fincherepitsa.ru"/>
    <hyperlink ref="C5" r:id="rId2" display="http://fincherepitsa.ru"/>
  </hyperlinks>
  <printOptions/>
  <pageMargins left="0.75" right="0.75" top="1" bottom="1" header="0.5" footer="0.5"/>
  <pageSetup horizontalDpi="600" verticalDpi="600" orientation="portrait" paperSize="9" scale="60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AC29"/>
  <sheetViews>
    <sheetView zoomScalePageLayoutView="0" workbookViewId="0" topLeftCell="A1">
      <selection activeCell="J28" sqref="J28"/>
    </sheetView>
  </sheetViews>
  <sheetFormatPr defaultColWidth="9.00390625" defaultRowHeight="12.75"/>
  <cols>
    <col min="1" max="1" width="21.875" style="0" customWidth="1"/>
  </cols>
  <sheetData>
    <row r="1" ht="15.75">
      <c r="A1" s="69" t="s">
        <v>266</v>
      </c>
    </row>
    <row r="2" spans="1:3" ht="15.75">
      <c r="A2" s="70" t="s">
        <v>260</v>
      </c>
      <c r="B2" s="69" t="s">
        <v>261</v>
      </c>
      <c r="C2" s="71" t="s">
        <v>262</v>
      </c>
    </row>
    <row r="4" spans="1:29" ht="15.75">
      <c r="A4" s="69"/>
      <c r="H4" s="24"/>
      <c r="I4" s="24"/>
      <c r="J4" s="24"/>
      <c r="K4" s="1"/>
      <c r="L4" s="1"/>
      <c r="M4" s="1"/>
      <c r="N4" s="25"/>
      <c r="O4" s="3"/>
      <c r="P4" s="3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12.75">
      <c r="A5" s="1"/>
      <c r="B5" s="1"/>
      <c r="C5" s="2"/>
      <c r="D5" s="2"/>
      <c r="E5" s="2"/>
      <c r="F5" s="1"/>
      <c r="G5" s="24"/>
      <c r="H5" s="24"/>
      <c r="I5" s="24"/>
      <c r="J5" s="24"/>
      <c r="K5" s="1"/>
      <c r="L5" s="1"/>
      <c r="M5" s="1"/>
      <c r="N5" s="25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>
      <c r="A6" s="1"/>
      <c r="B6" s="1"/>
      <c r="C6" s="2"/>
      <c r="D6" s="2"/>
      <c r="E6" s="2"/>
      <c r="F6" s="1"/>
      <c r="G6" s="24"/>
      <c r="H6" s="24"/>
      <c r="I6" s="24"/>
      <c r="J6" s="24"/>
      <c r="K6" s="1"/>
      <c r="L6" s="1"/>
      <c r="M6" s="1"/>
      <c r="N6" s="25"/>
      <c r="O6" s="3"/>
      <c r="P6" s="3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34.5">
      <c r="A7" s="4" t="s">
        <v>304</v>
      </c>
      <c r="B7" s="5"/>
      <c r="C7" s="6"/>
      <c r="D7" s="6"/>
      <c r="E7" s="6"/>
      <c r="F7" s="7"/>
      <c r="G7" s="26"/>
      <c r="H7" s="26"/>
      <c r="I7" s="26"/>
      <c r="J7" s="26"/>
      <c r="K7" s="7"/>
      <c r="L7" s="7"/>
      <c r="M7" s="7"/>
      <c r="N7" s="7"/>
      <c r="O7" s="8"/>
      <c r="P7" s="8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2.75">
      <c r="A8" s="5"/>
      <c r="B8" s="5"/>
      <c r="C8" s="7"/>
      <c r="D8" s="6"/>
      <c r="E8" s="6"/>
      <c r="F8" s="7"/>
      <c r="G8" s="27"/>
      <c r="H8" s="27"/>
      <c r="I8" s="27"/>
      <c r="J8" s="27"/>
      <c r="K8" s="7"/>
      <c r="L8" s="7"/>
      <c r="M8" s="7"/>
      <c r="N8" s="28"/>
      <c r="O8" s="8"/>
      <c r="P8" s="8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3.5" thickBot="1">
      <c r="A9" s="99"/>
      <c r="B9" s="100"/>
      <c r="C9" s="100"/>
      <c r="D9" s="101" t="s">
        <v>305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87" thickBot="1">
      <c r="A10" s="102" t="s">
        <v>2</v>
      </c>
      <c r="B10" s="103" t="s">
        <v>12</v>
      </c>
      <c r="C10" s="104" t="s">
        <v>306</v>
      </c>
      <c r="D10" s="105" t="s">
        <v>307</v>
      </c>
      <c r="E10" s="105" t="s">
        <v>308</v>
      </c>
      <c r="F10" s="105" t="s">
        <v>309</v>
      </c>
      <c r="G10" s="105" t="s">
        <v>310</v>
      </c>
      <c r="H10" s="105" t="s">
        <v>311</v>
      </c>
      <c r="I10" s="105" t="s">
        <v>312</v>
      </c>
      <c r="J10" s="105" t="s">
        <v>313</v>
      </c>
      <c r="K10" s="105" t="s">
        <v>314</v>
      </c>
      <c r="L10" s="105" t="s">
        <v>315</v>
      </c>
      <c r="M10" s="105" t="s">
        <v>316</v>
      </c>
      <c r="N10" s="105" t="s">
        <v>317</v>
      </c>
      <c r="O10" s="106" t="s">
        <v>318</v>
      </c>
      <c r="P10" s="8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2.75">
      <c r="A11" s="295" t="s">
        <v>319</v>
      </c>
      <c r="B11" s="107" t="s">
        <v>8</v>
      </c>
      <c r="C11" s="108">
        <v>0.6</v>
      </c>
      <c r="D11" s="109" t="s">
        <v>320</v>
      </c>
      <c r="E11" s="109" t="s">
        <v>320</v>
      </c>
      <c r="F11" s="109" t="s">
        <v>320</v>
      </c>
      <c r="G11" s="109" t="s">
        <v>320</v>
      </c>
      <c r="H11" s="109" t="s">
        <v>320</v>
      </c>
      <c r="I11" s="109" t="s">
        <v>320</v>
      </c>
      <c r="J11" s="109"/>
      <c r="K11" s="109"/>
      <c r="L11" s="109"/>
      <c r="M11" s="109" t="s">
        <v>320</v>
      </c>
      <c r="N11" s="109" t="s">
        <v>320</v>
      </c>
      <c r="O11" s="110" t="s">
        <v>321</v>
      </c>
      <c r="P11" s="8"/>
      <c r="Q11" s="7"/>
      <c r="R11" s="7"/>
      <c r="S11" s="7"/>
      <c r="T11" s="7"/>
      <c r="U11" s="7"/>
      <c r="V11" s="7"/>
      <c r="W11" s="1"/>
      <c r="X11" s="1"/>
      <c r="Y11" s="1"/>
      <c r="Z11" s="1"/>
      <c r="AA11" s="1"/>
      <c r="AB11" s="1"/>
      <c r="AC11" s="7"/>
    </row>
    <row r="12" spans="1:29" ht="12.75">
      <c r="A12" s="296"/>
      <c r="B12" s="111" t="s">
        <v>322</v>
      </c>
      <c r="C12" s="112">
        <v>0.6</v>
      </c>
      <c r="D12" s="113" t="s">
        <v>320</v>
      </c>
      <c r="E12" s="113" t="s">
        <v>320</v>
      </c>
      <c r="F12" s="113" t="s">
        <v>320</v>
      </c>
      <c r="G12" s="113" t="s">
        <v>320</v>
      </c>
      <c r="H12" s="113" t="s">
        <v>320</v>
      </c>
      <c r="I12" s="113" t="s">
        <v>320</v>
      </c>
      <c r="J12" s="113"/>
      <c r="K12" s="113"/>
      <c r="L12" s="113"/>
      <c r="M12" s="113" t="s">
        <v>320</v>
      </c>
      <c r="N12" s="113" t="s">
        <v>320</v>
      </c>
      <c r="O12" s="114"/>
      <c r="AC12" s="29"/>
    </row>
    <row r="13" spans="1:29" ht="12.75">
      <c r="A13" s="115" t="s">
        <v>323</v>
      </c>
      <c r="B13" s="111" t="s">
        <v>8</v>
      </c>
      <c r="C13" s="112">
        <v>0.5</v>
      </c>
      <c r="D13" s="113" t="s">
        <v>320</v>
      </c>
      <c r="E13" s="113" t="s">
        <v>320</v>
      </c>
      <c r="F13" s="113" t="s">
        <v>320</v>
      </c>
      <c r="G13" s="113" t="s">
        <v>320</v>
      </c>
      <c r="H13" s="113" t="s">
        <v>320</v>
      </c>
      <c r="I13" s="113" t="s">
        <v>320</v>
      </c>
      <c r="J13" s="113"/>
      <c r="K13" s="113"/>
      <c r="L13" s="113"/>
      <c r="M13" s="113"/>
      <c r="N13" s="113"/>
      <c r="O13" s="114"/>
      <c r="AC13" s="7"/>
    </row>
    <row r="14" spans="1:29" ht="12.75">
      <c r="A14" s="297" t="s">
        <v>324</v>
      </c>
      <c r="B14" s="111" t="s">
        <v>9</v>
      </c>
      <c r="C14" s="112">
        <v>0.5</v>
      </c>
      <c r="D14" s="113" t="s">
        <v>320</v>
      </c>
      <c r="E14" s="113" t="s">
        <v>320</v>
      </c>
      <c r="F14" s="113" t="s">
        <v>320</v>
      </c>
      <c r="G14" s="113" t="s">
        <v>320</v>
      </c>
      <c r="H14" s="113" t="s">
        <v>320</v>
      </c>
      <c r="I14" s="113"/>
      <c r="J14" s="113"/>
      <c r="K14" s="113"/>
      <c r="L14" s="113"/>
      <c r="M14" s="113"/>
      <c r="N14" s="113"/>
      <c r="O14" s="114"/>
      <c r="AC14" s="7"/>
    </row>
    <row r="15" spans="1:29" ht="12.75">
      <c r="A15" s="298"/>
      <c r="B15" s="111" t="s">
        <v>8</v>
      </c>
      <c r="C15" s="112">
        <v>0.5</v>
      </c>
      <c r="D15" s="113" t="s">
        <v>320</v>
      </c>
      <c r="E15" s="113" t="s">
        <v>320</v>
      </c>
      <c r="F15" s="113" t="s">
        <v>320</v>
      </c>
      <c r="G15" s="113" t="s">
        <v>320</v>
      </c>
      <c r="H15" s="113" t="s">
        <v>320</v>
      </c>
      <c r="I15" s="113" t="s">
        <v>320</v>
      </c>
      <c r="J15" s="113" t="s">
        <v>320</v>
      </c>
      <c r="K15" s="113" t="s">
        <v>320</v>
      </c>
      <c r="L15" s="113" t="s">
        <v>320</v>
      </c>
      <c r="M15" s="113"/>
      <c r="N15" s="113"/>
      <c r="O15" s="114"/>
      <c r="AC15" s="7"/>
    </row>
    <row r="16" spans="1:29" ht="12.75">
      <c r="A16" s="299"/>
      <c r="B16" s="111" t="s">
        <v>325</v>
      </c>
      <c r="C16" s="112">
        <v>0.45</v>
      </c>
      <c r="D16" s="113" t="s">
        <v>320</v>
      </c>
      <c r="E16" s="113" t="s">
        <v>320</v>
      </c>
      <c r="F16" s="113" t="s">
        <v>320</v>
      </c>
      <c r="G16" s="113" t="s">
        <v>320</v>
      </c>
      <c r="H16" s="113" t="s">
        <v>320</v>
      </c>
      <c r="I16" s="113" t="s">
        <v>320</v>
      </c>
      <c r="J16" s="113"/>
      <c r="K16" s="113"/>
      <c r="L16" s="113"/>
      <c r="M16" s="113"/>
      <c r="N16" s="113"/>
      <c r="O16" s="114"/>
      <c r="AC16" s="1"/>
    </row>
    <row r="17" spans="1:29" ht="13.5" thickBot="1">
      <c r="A17" s="116" t="s">
        <v>326</v>
      </c>
      <c r="B17" s="117" t="s">
        <v>283</v>
      </c>
      <c r="C17" s="118">
        <v>0.5</v>
      </c>
      <c r="D17" s="119" t="s">
        <v>320</v>
      </c>
      <c r="E17" s="119" t="s">
        <v>320</v>
      </c>
      <c r="F17" s="119" t="s">
        <v>320</v>
      </c>
      <c r="G17" s="120"/>
      <c r="H17" s="120"/>
      <c r="I17" s="120"/>
      <c r="J17" s="120"/>
      <c r="K17" s="120"/>
      <c r="L17" s="120"/>
      <c r="M17" s="120"/>
      <c r="N17" s="120"/>
      <c r="O17" s="121"/>
      <c r="AC17" s="1"/>
    </row>
    <row r="18" spans="1:29" ht="12.75">
      <c r="A18" s="122"/>
      <c r="B18" s="123"/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AC18" s="1"/>
    </row>
    <row r="19" spans="1:29" ht="12.75">
      <c r="A19" s="19" t="s">
        <v>327</v>
      </c>
      <c r="B19" s="123"/>
      <c r="C19" s="124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AC19" s="1"/>
    </row>
    <row r="20" spans="1:29" ht="12.75">
      <c r="A20" s="92" t="s">
        <v>328</v>
      </c>
      <c r="B20" s="123"/>
      <c r="C20" s="124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AC20" s="1"/>
    </row>
    <row r="21" spans="1:29" ht="12.75">
      <c r="A21" s="126" t="s">
        <v>329</v>
      </c>
      <c r="B21" s="127"/>
      <c r="C21" s="127"/>
      <c r="D21" s="127"/>
      <c r="E21" s="127"/>
      <c r="F21" s="127"/>
      <c r="G21" s="127"/>
      <c r="H21" s="127"/>
      <c r="I21" s="100"/>
      <c r="J21" s="100"/>
      <c r="K21" s="100"/>
      <c r="L21" s="100"/>
      <c r="M21" s="128"/>
      <c r="N21" s="128"/>
      <c r="O21" s="128"/>
      <c r="AC21" s="1"/>
    </row>
    <row r="22" spans="1:29" ht="12.75">
      <c r="A22" s="126" t="s">
        <v>330</v>
      </c>
      <c r="B22" s="129"/>
      <c r="C22" s="129"/>
      <c r="D22" s="129"/>
      <c r="E22" s="129"/>
      <c r="F22" s="129"/>
      <c r="G22" s="129"/>
      <c r="H22" s="129"/>
      <c r="I22" s="100"/>
      <c r="J22" s="100"/>
      <c r="K22" s="100"/>
      <c r="L22" s="100"/>
      <c r="M22" s="128"/>
      <c r="N22" s="128"/>
      <c r="O22" s="128"/>
      <c r="AC22" s="1"/>
    </row>
    <row r="23" spans="1:29" ht="12.75">
      <c r="A23" s="130" t="s">
        <v>331</v>
      </c>
      <c r="B23" s="130"/>
      <c r="C23" s="130"/>
      <c r="D23" s="131"/>
      <c r="E23" s="131"/>
      <c r="F23" s="131"/>
      <c r="G23" s="130"/>
      <c r="H23" s="132"/>
      <c r="I23" s="24"/>
      <c r="J23" s="24"/>
      <c r="K23" s="24"/>
      <c r="L23" s="1"/>
      <c r="M23" s="1"/>
      <c r="N23" s="1"/>
      <c r="O23" s="1"/>
      <c r="AC23" s="1"/>
    </row>
    <row r="24" ht="12.75">
      <c r="AC24" s="1"/>
    </row>
    <row r="25" ht="12.75">
      <c r="AC25" s="1"/>
    </row>
    <row r="26" ht="12.75">
      <c r="AC26" s="1"/>
    </row>
    <row r="27" ht="12.75">
      <c r="AC27" s="1"/>
    </row>
    <row r="28" ht="12.75">
      <c r="AC28" s="1"/>
    </row>
    <row r="29" ht="12.75">
      <c r="AC29" s="1"/>
    </row>
  </sheetData>
  <sheetProtection selectLockedCells="1" selectUnlockedCells="1"/>
  <mergeCells count="2">
    <mergeCell ref="A11:A12"/>
    <mergeCell ref="A14:A16"/>
  </mergeCells>
  <hyperlinks>
    <hyperlink ref="A2" r:id="rId1" display=" info@fincherepitsa.ru"/>
    <hyperlink ref="C2" r:id="rId2" display="http://fincherepitsa.ru"/>
  </hyperlinks>
  <printOptions/>
  <pageMargins left="0.75" right="0.75" top="1" bottom="1" header="0.5" footer="0.5"/>
  <pageSetup horizontalDpi="600" verticalDpi="600" orientation="landscape" paperSize="9" scale="8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(495) 543-58-96</Manager>
  <Company>RUUKKI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Металлочерепица Ruukki</dc:title>
  <dc:subject>Кровля</dc:subject>
  <dc:creator>ФинКровля</dc:creator>
  <cp:keywords>Металлочерепица, кровля, финская кровля, финская металлочерепица, металлочерепица цена, продажа металлочерепицы, крыша</cp:keywords>
  <dc:description/>
  <cp:lastModifiedBy>admin</cp:lastModifiedBy>
  <cp:lastPrinted>2010-12-06T13:53:40Z</cp:lastPrinted>
  <dcterms:created xsi:type="dcterms:W3CDTF">2009-02-24T08:41:10Z</dcterms:created>
  <dcterms:modified xsi:type="dcterms:W3CDTF">2011-01-26T17:00:24Z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